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Приказ № 320 ( 2020)\+ Приказ № 320 (9 мес 2020 г.)\"/>
    </mc:Choice>
  </mc:AlternateContent>
  <xr:revisionPtr revIDLastSave="0" documentId="13_ncr:1_{2946ACF2-FE03-4686-8104-CFF66629B494}" xr6:coauthVersionLast="45" xr6:coauthVersionMax="45" xr10:uidLastSave="{00000000-0000-0000-0000-000000000000}"/>
  <bookViews>
    <workbookView xWindow="-120" yWindow="-120" windowWidth="29040" windowHeight="15840" tabRatio="796" xr2:uid="{00000000-000D-0000-FFFF-FFFF00000000}"/>
  </bookViews>
  <sheets>
    <sheet name="11кв истч" sheetId="11" r:id="rId1"/>
  </sheets>
  <definedNames>
    <definedName name="_xlnm._FilterDatabase" localSheetId="0" hidden="1">'11кв истч'!$A$16:$BT$16</definedName>
    <definedName name="Z_500C2F4F_1743_499A_A051_20565DBF52B2_.wvu.PrintArea" localSheetId="0" hidden="1">'11кв истч'!$A$1:$X$16</definedName>
    <definedName name="_xlnm.Print_Area" localSheetId="0">'11кв истч'!$A$1:$X$16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19" i="11" l="1"/>
  <c r="O20" i="11"/>
  <c r="O21" i="11"/>
  <c r="O22" i="11"/>
  <c r="O23" i="11"/>
  <c r="O25" i="11"/>
  <c r="O27" i="11"/>
  <c r="O29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2" i="11"/>
  <c r="O114" i="11"/>
  <c r="O115" i="11"/>
  <c r="O116" i="11"/>
  <c r="O117" i="11"/>
  <c r="O118" i="11"/>
  <c r="O119" i="11"/>
  <c r="O120" i="11"/>
  <c r="O121" i="11"/>
  <c r="O185" i="11"/>
  <c r="O186" i="11"/>
  <c r="O187" i="11"/>
  <c r="O188" i="11"/>
  <c r="O189" i="11"/>
  <c r="O190" i="11"/>
  <c r="O191" i="11"/>
  <c r="O192" i="11"/>
  <c r="O193" i="11"/>
  <c r="O194" i="11"/>
  <c r="O195" i="11"/>
  <c r="O196" i="11"/>
  <c r="O197" i="11"/>
  <c r="O198" i="11"/>
  <c r="O199" i="11"/>
  <c r="O200" i="11"/>
  <c r="O201" i="11"/>
  <c r="O202" i="11"/>
  <c r="O203" i="11"/>
  <c r="O204" i="11"/>
  <c r="O205" i="11"/>
  <c r="O206" i="11"/>
  <c r="O207" i="11"/>
  <c r="O208" i="11"/>
  <c r="O209" i="11"/>
  <c r="O210" i="11"/>
  <c r="O211" i="11"/>
  <c r="O212" i="11"/>
  <c r="O214" i="11"/>
  <c r="O217" i="11"/>
  <c r="O218" i="11"/>
  <c r="O219" i="11"/>
  <c r="O220" i="11"/>
  <c r="O221" i="11"/>
  <c r="O222" i="11"/>
  <c r="O223" i="11"/>
  <c r="O236" i="11"/>
  <c r="O237" i="11"/>
  <c r="O238" i="11"/>
  <c r="O239" i="11"/>
  <c r="O240" i="11"/>
  <c r="O241" i="11"/>
  <c r="O242" i="11"/>
  <c r="O243" i="11"/>
  <c r="O244" i="11"/>
  <c r="O246" i="11"/>
  <c r="O247" i="11"/>
  <c r="O248" i="11"/>
  <c r="O249" i="11"/>
  <c r="O250" i="11"/>
  <c r="O251" i="11"/>
  <c r="O252" i="11"/>
  <c r="O253" i="11"/>
  <c r="O254" i="11"/>
  <c r="O255" i="11"/>
  <c r="O256" i="11"/>
  <c r="O257" i="11"/>
  <c r="O258" i="11"/>
  <c r="O259" i="11"/>
  <c r="O260" i="11"/>
  <c r="O261" i="11"/>
  <c r="O265" i="11"/>
  <c r="U18" i="11"/>
  <c r="O18" i="11" s="1"/>
  <c r="U19" i="11"/>
  <c r="U21" i="11"/>
  <c r="U23" i="11"/>
  <c r="U24" i="11"/>
  <c r="O24" i="11" s="1"/>
  <c r="U25" i="11"/>
  <c r="U26" i="11"/>
  <c r="O26" i="11" s="1"/>
  <c r="U27" i="11"/>
  <c r="U28" i="11"/>
  <c r="O28" i="11" s="1"/>
  <c r="U29" i="11"/>
  <c r="U30" i="11"/>
  <c r="O30" i="11" s="1"/>
  <c r="U109" i="11"/>
  <c r="U111" i="11"/>
  <c r="O111" i="11" s="1"/>
  <c r="U112" i="11"/>
  <c r="U113" i="11"/>
  <c r="O113" i="11" s="1"/>
  <c r="U114" i="11"/>
  <c r="U122" i="11"/>
  <c r="O122" i="11" s="1"/>
  <c r="U123" i="11"/>
  <c r="O123" i="11" s="1"/>
  <c r="U124" i="11"/>
  <c r="O124" i="11" s="1"/>
  <c r="U125" i="11"/>
  <c r="O125" i="11" s="1"/>
  <c r="U126" i="11"/>
  <c r="O126" i="11" s="1"/>
  <c r="U127" i="11"/>
  <c r="O127" i="11" s="1"/>
  <c r="U128" i="11"/>
  <c r="O128" i="11" s="1"/>
  <c r="U129" i="11"/>
  <c r="O129" i="11" s="1"/>
  <c r="U130" i="11"/>
  <c r="O130" i="11" s="1"/>
  <c r="U131" i="11"/>
  <c r="O131" i="11" s="1"/>
  <c r="U132" i="11"/>
  <c r="O132" i="11" s="1"/>
  <c r="U133" i="11"/>
  <c r="O133" i="11" s="1"/>
  <c r="U134" i="11"/>
  <c r="O134" i="11" s="1"/>
  <c r="U135" i="11"/>
  <c r="O135" i="11" s="1"/>
  <c r="U136" i="11"/>
  <c r="O136" i="11" s="1"/>
  <c r="U137" i="11"/>
  <c r="O137" i="11" s="1"/>
  <c r="U138" i="11"/>
  <c r="O138" i="11" s="1"/>
  <c r="U139" i="11"/>
  <c r="O139" i="11" s="1"/>
  <c r="U140" i="11"/>
  <c r="O140" i="11" s="1"/>
  <c r="U141" i="11"/>
  <c r="O141" i="11" s="1"/>
  <c r="U142" i="11"/>
  <c r="O142" i="11" s="1"/>
  <c r="U143" i="11"/>
  <c r="O143" i="11" s="1"/>
  <c r="U144" i="11"/>
  <c r="O144" i="11" s="1"/>
  <c r="U145" i="11"/>
  <c r="O145" i="11" s="1"/>
  <c r="U146" i="11"/>
  <c r="O146" i="11" s="1"/>
  <c r="U147" i="11"/>
  <c r="O147" i="11" s="1"/>
  <c r="U148" i="11"/>
  <c r="O148" i="11" s="1"/>
  <c r="U149" i="11"/>
  <c r="O149" i="11" s="1"/>
  <c r="U150" i="11"/>
  <c r="O150" i="11" s="1"/>
  <c r="U151" i="11"/>
  <c r="O151" i="11" s="1"/>
  <c r="U152" i="11"/>
  <c r="O152" i="11" s="1"/>
  <c r="U153" i="11"/>
  <c r="O153" i="11" s="1"/>
  <c r="U154" i="11"/>
  <c r="O154" i="11" s="1"/>
  <c r="U155" i="11"/>
  <c r="O155" i="11" s="1"/>
  <c r="U156" i="11"/>
  <c r="O156" i="11" s="1"/>
  <c r="U157" i="11"/>
  <c r="O157" i="11" s="1"/>
  <c r="U158" i="11"/>
  <c r="O158" i="11" s="1"/>
  <c r="U159" i="11"/>
  <c r="O159" i="11" s="1"/>
  <c r="U160" i="11"/>
  <c r="O160" i="11" s="1"/>
  <c r="U161" i="11"/>
  <c r="O161" i="11" s="1"/>
  <c r="U162" i="11"/>
  <c r="O162" i="11" s="1"/>
  <c r="U163" i="11"/>
  <c r="O163" i="11" s="1"/>
  <c r="U164" i="11"/>
  <c r="O164" i="11" s="1"/>
  <c r="U165" i="11"/>
  <c r="O165" i="11" s="1"/>
  <c r="U166" i="11"/>
  <c r="O166" i="11" s="1"/>
  <c r="U167" i="11"/>
  <c r="O167" i="11" s="1"/>
  <c r="U168" i="11"/>
  <c r="O168" i="11" s="1"/>
  <c r="U169" i="11"/>
  <c r="O169" i="11" s="1"/>
  <c r="U170" i="11"/>
  <c r="O170" i="11" s="1"/>
  <c r="U171" i="11"/>
  <c r="O171" i="11" s="1"/>
  <c r="U172" i="11"/>
  <c r="O172" i="11" s="1"/>
  <c r="U173" i="11"/>
  <c r="O173" i="11" s="1"/>
  <c r="U174" i="11"/>
  <c r="O174" i="11" s="1"/>
  <c r="U175" i="11"/>
  <c r="O175" i="11" s="1"/>
  <c r="U176" i="11"/>
  <c r="O176" i="11" s="1"/>
  <c r="U177" i="11"/>
  <c r="O177" i="11" s="1"/>
  <c r="U178" i="11"/>
  <c r="O178" i="11" s="1"/>
  <c r="U179" i="11"/>
  <c r="O179" i="11" s="1"/>
  <c r="U180" i="11"/>
  <c r="O180" i="11" s="1"/>
  <c r="U181" i="11"/>
  <c r="O181" i="11" s="1"/>
  <c r="U182" i="11"/>
  <c r="O182" i="11" s="1"/>
  <c r="U183" i="11"/>
  <c r="O183" i="11" s="1"/>
  <c r="U184" i="11"/>
  <c r="O184" i="11" s="1"/>
  <c r="U213" i="11"/>
  <c r="O213" i="11" s="1"/>
  <c r="U215" i="11"/>
  <c r="O215" i="11" s="1"/>
  <c r="U216" i="11"/>
  <c r="O216" i="11" s="1"/>
  <c r="U224" i="11"/>
  <c r="O224" i="11" s="1"/>
  <c r="U225" i="11"/>
  <c r="O225" i="11" s="1"/>
  <c r="U226" i="11"/>
  <c r="O226" i="11" s="1"/>
  <c r="U227" i="11"/>
  <c r="O227" i="11" s="1"/>
  <c r="U228" i="11"/>
  <c r="O228" i="11" s="1"/>
  <c r="U229" i="11"/>
  <c r="O229" i="11" s="1"/>
  <c r="U230" i="11"/>
  <c r="O230" i="11" s="1"/>
  <c r="U231" i="11"/>
  <c r="O231" i="11" s="1"/>
  <c r="U232" i="11"/>
  <c r="O232" i="11" s="1"/>
  <c r="U233" i="11"/>
  <c r="O233" i="11" s="1"/>
  <c r="U234" i="11"/>
  <c r="O234" i="11" s="1"/>
  <c r="U235" i="11"/>
  <c r="O235" i="11" s="1"/>
  <c r="U245" i="11"/>
  <c r="O245" i="11" s="1"/>
  <c r="U246" i="11"/>
  <c r="U262" i="11"/>
  <c r="O262" i="11" s="1"/>
  <c r="U263" i="11"/>
  <c r="O263" i="11" s="1"/>
  <c r="U264" i="11"/>
  <c r="O264" i="11" s="1"/>
  <c r="T18" i="11"/>
  <c r="T19" i="1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46" i="11"/>
  <c r="T47" i="11"/>
  <c r="T48" i="11"/>
  <c r="T49" i="11"/>
  <c r="T50" i="11"/>
  <c r="T51" i="11"/>
  <c r="T52" i="11"/>
  <c r="T53" i="11"/>
  <c r="T54" i="11"/>
  <c r="T55" i="11"/>
  <c r="T56" i="11"/>
  <c r="T57" i="11"/>
  <c r="T58" i="11"/>
  <c r="T59" i="11"/>
  <c r="T60" i="11"/>
  <c r="T61" i="11"/>
  <c r="T62" i="11"/>
  <c r="T63" i="11"/>
  <c r="T64" i="11"/>
  <c r="T65" i="11"/>
  <c r="T66" i="11"/>
  <c r="T67" i="11"/>
  <c r="T68" i="11"/>
  <c r="T69" i="11"/>
  <c r="T70" i="11"/>
  <c r="T71" i="11"/>
  <c r="T72" i="11"/>
  <c r="T73" i="11"/>
  <c r="T74" i="11"/>
  <c r="T75" i="11"/>
  <c r="T76" i="11"/>
  <c r="T77" i="11"/>
  <c r="T78" i="11"/>
  <c r="T79" i="11"/>
  <c r="T80" i="11"/>
  <c r="T81" i="11"/>
  <c r="T82" i="11"/>
  <c r="T83" i="11"/>
  <c r="T84" i="11"/>
  <c r="T85" i="11"/>
  <c r="T86" i="11"/>
  <c r="T87" i="11"/>
  <c r="T88" i="11"/>
  <c r="T89" i="11"/>
  <c r="T90" i="11"/>
  <c r="T91" i="11"/>
  <c r="T92" i="11"/>
  <c r="T93" i="11"/>
  <c r="T94" i="11"/>
  <c r="T95" i="11"/>
  <c r="T96" i="11"/>
  <c r="T97" i="11"/>
  <c r="T98" i="11"/>
  <c r="T99" i="11"/>
  <c r="T100" i="11"/>
  <c r="T101" i="11"/>
  <c r="T102" i="11"/>
  <c r="T103" i="11"/>
  <c r="T104" i="11"/>
  <c r="T105" i="11"/>
  <c r="T106" i="11"/>
  <c r="T107" i="11"/>
  <c r="T108" i="11"/>
  <c r="T109" i="11"/>
  <c r="T110" i="11"/>
  <c r="T111" i="11"/>
  <c r="T112" i="11"/>
  <c r="T113" i="11"/>
  <c r="T114" i="11"/>
  <c r="T115" i="11"/>
  <c r="T116" i="11"/>
  <c r="T117" i="11"/>
  <c r="T118" i="11"/>
  <c r="T119" i="11"/>
  <c r="T120" i="11"/>
  <c r="T121" i="11"/>
  <c r="T122" i="11"/>
  <c r="T123" i="11"/>
  <c r="T124" i="11"/>
  <c r="T125" i="11"/>
  <c r="T126" i="11"/>
  <c r="T127" i="11"/>
  <c r="T128" i="11"/>
  <c r="T129" i="11"/>
  <c r="T130" i="11"/>
  <c r="T131" i="11"/>
  <c r="T132" i="11"/>
  <c r="T133" i="11"/>
  <c r="T134" i="11"/>
  <c r="T135" i="11"/>
  <c r="T136" i="11"/>
  <c r="T137" i="11"/>
  <c r="T138" i="11"/>
  <c r="T139" i="11"/>
  <c r="T140" i="11"/>
  <c r="T141" i="11"/>
  <c r="T142" i="11"/>
  <c r="T143" i="11"/>
  <c r="T144" i="11"/>
  <c r="T145" i="11"/>
  <c r="T146" i="11"/>
  <c r="T147" i="11"/>
  <c r="T148" i="11"/>
  <c r="T149" i="11"/>
  <c r="T150" i="11"/>
  <c r="T151" i="11"/>
  <c r="T152" i="11"/>
  <c r="T153" i="11"/>
  <c r="T154" i="11"/>
  <c r="T155" i="11"/>
  <c r="T156" i="11"/>
  <c r="T157" i="11"/>
  <c r="T158" i="11"/>
  <c r="T159" i="11"/>
  <c r="T160" i="11"/>
  <c r="T161" i="11"/>
  <c r="T162" i="11"/>
  <c r="T163" i="11"/>
  <c r="T164" i="11"/>
  <c r="T165" i="11"/>
  <c r="T166" i="11"/>
  <c r="T167" i="11"/>
  <c r="T168" i="11"/>
  <c r="T169" i="11"/>
  <c r="T170" i="11"/>
  <c r="T171" i="11"/>
  <c r="T172" i="11"/>
  <c r="T173" i="11"/>
  <c r="T174" i="11"/>
  <c r="T175" i="11"/>
  <c r="T176" i="11"/>
  <c r="T177" i="11"/>
  <c r="T178" i="11"/>
  <c r="T179" i="11"/>
  <c r="T180" i="11"/>
  <c r="T181" i="11"/>
  <c r="T182" i="11"/>
  <c r="T183" i="11"/>
  <c r="T184" i="11"/>
  <c r="T185" i="11"/>
  <c r="T186" i="11"/>
  <c r="T187" i="11"/>
  <c r="T188" i="11"/>
  <c r="T189" i="11"/>
  <c r="T190" i="11"/>
  <c r="T191" i="11"/>
  <c r="T192" i="11"/>
  <c r="T193" i="11"/>
  <c r="T194" i="11"/>
  <c r="T195" i="11"/>
  <c r="T196" i="11"/>
  <c r="T197" i="11"/>
  <c r="T198" i="11"/>
  <c r="T199" i="11"/>
  <c r="T200" i="11"/>
  <c r="T201" i="11"/>
  <c r="T202" i="11"/>
  <c r="T203" i="11"/>
  <c r="T204" i="11"/>
  <c r="T205" i="11"/>
  <c r="T206" i="11"/>
  <c r="T207" i="11"/>
  <c r="T208" i="11"/>
  <c r="T209" i="11"/>
  <c r="T210" i="11"/>
  <c r="T211" i="11"/>
  <c r="T212" i="11"/>
  <c r="T213" i="11"/>
  <c r="T214" i="11"/>
  <c r="T215" i="11"/>
  <c r="T216" i="11"/>
  <c r="T217" i="11"/>
  <c r="T218" i="11"/>
  <c r="T219" i="11"/>
  <c r="T220" i="11"/>
  <c r="T221" i="11"/>
  <c r="T222" i="11"/>
  <c r="T223" i="11"/>
  <c r="T224" i="11"/>
  <c r="T225" i="11"/>
  <c r="T226" i="11"/>
  <c r="T227" i="11"/>
  <c r="T228" i="11"/>
  <c r="T229" i="11"/>
  <c r="T230" i="11"/>
  <c r="T231" i="11"/>
  <c r="T232" i="11"/>
  <c r="T233" i="11"/>
  <c r="T234" i="11"/>
  <c r="T235" i="11"/>
  <c r="T236" i="11"/>
  <c r="T237" i="11"/>
  <c r="T238" i="11"/>
  <c r="T239" i="11"/>
  <c r="T240" i="11"/>
  <c r="T241" i="11"/>
  <c r="T242" i="11"/>
  <c r="T243" i="11"/>
  <c r="T244" i="11"/>
  <c r="T245" i="11"/>
  <c r="T246" i="11"/>
  <c r="T247" i="11"/>
  <c r="T248" i="11"/>
  <c r="T249" i="11"/>
  <c r="T250" i="11"/>
  <c r="T251" i="11"/>
  <c r="T252" i="11"/>
  <c r="T253" i="11"/>
  <c r="T254" i="11"/>
  <c r="T255" i="11"/>
  <c r="T256" i="11"/>
  <c r="T257" i="11"/>
  <c r="T258" i="11"/>
  <c r="T259" i="11"/>
  <c r="T260" i="11"/>
  <c r="T261" i="11"/>
  <c r="T262" i="11"/>
  <c r="T263" i="11"/>
  <c r="T264" i="11"/>
  <c r="T265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N58" i="11"/>
  <c r="N59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N101" i="11"/>
  <c r="N102" i="11"/>
  <c r="N103" i="11"/>
  <c r="N104" i="11"/>
  <c r="N105" i="11"/>
  <c r="N106" i="11"/>
  <c r="N107" i="11"/>
  <c r="N108" i="11"/>
  <c r="N109" i="11"/>
  <c r="N110" i="11"/>
  <c r="N111" i="11"/>
  <c r="N112" i="11"/>
  <c r="N113" i="11"/>
  <c r="N114" i="11"/>
  <c r="N115" i="11"/>
  <c r="N116" i="11"/>
  <c r="N117" i="11"/>
  <c r="N118" i="11"/>
  <c r="N119" i="11"/>
  <c r="N120" i="11"/>
  <c r="N121" i="11"/>
  <c r="N122" i="11"/>
  <c r="N123" i="11"/>
  <c r="N124" i="11"/>
  <c r="N125" i="11"/>
  <c r="N126" i="11"/>
  <c r="N127" i="11"/>
  <c r="N128" i="11"/>
  <c r="N129" i="11"/>
  <c r="N130" i="11"/>
  <c r="N131" i="11"/>
  <c r="N132" i="11"/>
  <c r="N133" i="11"/>
  <c r="N134" i="11"/>
  <c r="N135" i="11"/>
  <c r="N136" i="11"/>
  <c r="N137" i="11"/>
  <c r="N138" i="11"/>
  <c r="N139" i="11"/>
  <c r="N140" i="11"/>
  <c r="N141" i="11"/>
  <c r="N142" i="11"/>
  <c r="N143" i="11"/>
  <c r="N144" i="11"/>
  <c r="N145" i="11"/>
  <c r="N146" i="11"/>
  <c r="N147" i="11"/>
  <c r="N148" i="11"/>
  <c r="N149" i="11"/>
  <c r="N150" i="11"/>
  <c r="N151" i="11"/>
  <c r="N152" i="11"/>
  <c r="N153" i="11"/>
  <c r="N154" i="11"/>
  <c r="N155" i="11"/>
  <c r="N156" i="11"/>
  <c r="N157" i="11"/>
  <c r="N158" i="11"/>
  <c r="N159" i="11"/>
  <c r="N160" i="11"/>
  <c r="N161" i="11"/>
  <c r="N162" i="11"/>
  <c r="N163" i="11"/>
  <c r="N164" i="11"/>
  <c r="N165" i="11"/>
  <c r="N166" i="11"/>
  <c r="N167" i="11"/>
  <c r="N168" i="11"/>
  <c r="N169" i="11"/>
  <c r="N170" i="11"/>
  <c r="N171" i="11"/>
  <c r="N172" i="11"/>
  <c r="N173" i="11"/>
  <c r="N174" i="11"/>
  <c r="N175" i="11"/>
  <c r="N176" i="11"/>
  <c r="N177" i="11"/>
  <c r="N178" i="11"/>
  <c r="N179" i="11"/>
  <c r="N180" i="11"/>
  <c r="N181" i="11"/>
  <c r="N182" i="11"/>
  <c r="N183" i="11"/>
  <c r="N184" i="11"/>
  <c r="N185" i="11"/>
  <c r="N186" i="11"/>
  <c r="N187" i="11"/>
  <c r="N188" i="11"/>
  <c r="N189" i="11"/>
  <c r="N190" i="11"/>
  <c r="N191" i="11"/>
  <c r="N192" i="11"/>
  <c r="N193" i="11"/>
  <c r="N194" i="11"/>
  <c r="N195" i="11"/>
  <c r="N196" i="11"/>
  <c r="N197" i="11"/>
  <c r="N198" i="11"/>
  <c r="N199" i="11"/>
  <c r="N200" i="11"/>
  <c r="N201" i="11"/>
  <c r="N202" i="11"/>
  <c r="N203" i="11"/>
  <c r="N204" i="11"/>
  <c r="N205" i="11"/>
  <c r="N206" i="11"/>
  <c r="N207" i="11"/>
  <c r="N208" i="11"/>
  <c r="N209" i="11"/>
  <c r="N210" i="11"/>
  <c r="N211" i="11"/>
  <c r="N212" i="11"/>
  <c r="N213" i="11"/>
  <c r="N214" i="11"/>
  <c r="N215" i="11"/>
  <c r="N216" i="11"/>
  <c r="N217" i="11"/>
  <c r="N218" i="11"/>
  <c r="N219" i="11"/>
  <c r="N220" i="11"/>
  <c r="N221" i="11"/>
  <c r="N222" i="11"/>
  <c r="N223" i="11"/>
  <c r="N224" i="11"/>
  <c r="N225" i="11"/>
  <c r="N226" i="11"/>
  <c r="N227" i="11"/>
  <c r="N228" i="11"/>
  <c r="N229" i="11"/>
  <c r="N230" i="11"/>
  <c r="N231" i="11"/>
  <c r="N232" i="11"/>
  <c r="N233" i="11"/>
  <c r="N234" i="11"/>
  <c r="N235" i="11"/>
  <c r="N236" i="11"/>
  <c r="N237" i="11"/>
  <c r="N238" i="11"/>
  <c r="N239" i="11"/>
  <c r="N240" i="11"/>
  <c r="N241" i="11"/>
  <c r="N242" i="11"/>
  <c r="N243" i="11"/>
  <c r="N244" i="11"/>
  <c r="N245" i="11"/>
  <c r="N246" i="11"/>
  <c r="N247" i="11"/>
  <c r="N248" i="11"/>
  <c r="N249" i="11"/>
  <c r="N250" i="11"/>
  <c r="N251" i="11"/>
  <c r="N252" i="11"/>
  <c r="N253" i="11"/>
  <c r="N254" i="11"/>
  <c r="N255" i="11"/>
  <c r="N256" i="11"/>
  <c r="N257" i="11"/>
  <c r="N258" i="11"/>
  <c r="N259" i="11"/>
  <c r="N260" i="11"/>
  <c r="N261" i="11"/>
  <c r="N262" i="11"/>
  <c r="N263" i="11"/>
  <c r="N264" i="11"/>
  <c r="N265" i="11"/>
  <c r="U17" i="11"/>
  <c r="O17" i="11" s="1"/>
  <c r="T17" i="11"/>
  <c r="N17" i="11" s="1"/>
  <c r="D265" i="11"/>
  <c r="D264" i="11"/>
  <c r="D263" i="11"/>
  <c r="D262" i="11"/>
  <c r="D261" i="11"/>
  <c r="D260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B16" i="11" l="1"/>
  <c r="E16" i="11" s="1"/>
  <c r="F16" i="11" s="1"/>
  <c r="G16" i="11" s="1"/>
  <c r="H16" i="11" s="1"/>
  <c r="I16" i="11" s="1"/>
  <c r="J16" i="11" s="1"/>
  <c r="K16" i="11" s="1"/>
  <c r="L16" i="11" s="1"/>
  <c r="M16" i="11" s="1"/>
  <c r="N16" i="11" s="1"/>
  <c r="O16" i="11" s="1"/>
  <c r="P16" i="11" s="1"/>
  <c r="Q16" i="11" s="1"/>
  <c r="R16" i="11" s="1"/>
  <c r="S16" i="11" s="1"/>
  <c r="T16" i="11" s="1"/>
  <c r="U16" i="11" s="1"/>
  <c r="V16" i="11" s="1"/>
  <c r="W16" i="11" s="1"/>
  <c r="X16" i="11" s="1"/>
</calcChain>
</file>

<file path=xl/sharedStrings.xml><?xml version="1.0" encoding="utf-8"?>
<sst xmlns="http://schemas.openxmlformats.org/spreadsheetml/2006/main" count="3946" uniqueCount="530">
  <si>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</si>
  <si>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</si>
  <si>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</si>
  <si>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</si>
  <si>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</si>
  <si>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</si>
  <si>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</si>
  <si>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</si>
  <si>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</si>
  <si>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</si>
  <si>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</si>
  <si>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</si>
  <si>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</si>
  <si>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</si>
  <si>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</si>
  <si>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</si>
  <si>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</si>
  <si>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</si>
  <si>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</si>
  <si>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</si>
  <si>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</si>
  <si>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</si>
  <si>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</si>
  <si>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</si>
  <si>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</si>
  <si>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</si>
  <si>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</si>
  <si>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</si>
  <si>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</si>
  <si>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</si>
  <si>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</si>
  <si>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</si>
  <si>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</si>
  <si>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</si>
  <si>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</si>
  <si>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</si>
  <si>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</si>
  <si>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</si>
  <si>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</si>
  <si>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</si>
  <si>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</si>
  <si>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</si>
  <si>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</si>
  <si>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</si>
  <si>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</si>
  <si>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</si>
  <si>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</si>
  <si>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</si>
  <si>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нд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</si>
  <si>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</si>
  <si>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</si>
  <si>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</si>
  <si>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</si>
  <si>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</si>
  <si>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</si>
  <si>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</si>
  <si>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</si>
  <si>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</si>
  <si>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</si>
  <si>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</si>
  <si>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</si>
  <si>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</si>
  <si>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</si>
  <si>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</si>
  <si>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город Воронеж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</si>
  <si>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</si>
  <si>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</si>
  <si>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</si>
  <si>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</si>
  <si>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</si>
  <si>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</si>
  <si>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</si>
  <si>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</si>
  <si>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</si>
  <si>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</si>
  <si>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</si>
  <si>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</si>
  <si>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</si>
  <si>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</si>
  <si>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</si>
  <si>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</si>
  <si>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</si>
  <si>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</si>
  <si>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</si>
  <si>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</si>
  <si>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</si>
  <si>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</si>
  <si>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</si>
  <si>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</si>
  <si>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</si>
  <si>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</si>
  <si>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</si>
  <si>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</si>
  <si>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</si>
  <si>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</si>
  <si>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</si>
  <si>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</si>
  <si>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</si>
  <si>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</si>
  <si>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</si>
  <si>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(протяженностью по трассе 1,187 км)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</si>
  <si>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</si>
  <si>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</si>
  <si>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</si>
  <si>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</si>
  <si>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</si>
  <si>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</si>
  <si>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</si>
  <si>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</si>
  <si>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</si>
  <si>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</si>
  <si>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</si>
  <si>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</si>
  <si>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</si>
  <si>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</si>
  <si>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</si>
  <si>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</si>
  <si>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</si>
  <si>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</si>
  <si>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</si>
  <si>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</si>
  <si>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</si>
  <si>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</si>
  <si>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</si>
  <si>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</si>
  <si>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</si>
  <si>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</si>
  <si>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</si>
  <si>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</si>
  <si>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</si>
  <si>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</si>
  <si>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</si>
  <si>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</si>
  <si>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</si>
  <si>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</si>
  <si>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</si>
  <si>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Отчет о реализации инвестиционной программы акционерного общества  "Воронежская горэлектросеть" 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</si>
  <si>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</si>
  <si>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</si>
  <si>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Год раскрытия информации: 2020 год</t>
  </si>
  <si>
    <t>Всего (2020 год 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</si>
  <si>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</si>
  <si>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</si>
  <si>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</si>
  <si>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</si>
  <si>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</si>
  <si>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</si>
  <si>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</si>
  <si>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</si>
  <si>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</si>
  <si>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</si>
  <si>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</si>
  <si>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</si>
  <si>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</si>
  <si>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</si>
  <si>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</si>
  <si>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</si>
  <si>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</si>
  <si>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</si>
  <si>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</si>
  <si>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</si>
  <si>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</si>
  <si>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</si>
  <si>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</si>
  <si>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 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</si>
  <si>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</si>
  <si>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</si>
  <si>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</si>
  <si>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</si>
  <si>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</si>
  <si>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</si>
  <si>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</si>
  <si>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</si>
  <si>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</si>
  <si>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</si>
  <si>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</si>
  <si>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</si>
  <si>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</si>
  <si>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</si>
  <si>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</si>
  <si>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 xml:space="preserve"> Строительство  КЛ-1 кВ от РУ-0,4 кВ ТП-343   протяженностью 0,1 км по договору Т.П. (до 670 кВт) №1046 от 10.10.2019</t>
  </si>
  <si>
    <t>К_20/1.1.1.3.8</t>
  </si>
  <si>
    <t xml:space="preserve"> Строительство  КЛ-1 кВ от РУ-0,4 кВ ТП-244   протяженностью 0,04  км по договору Т.П. (до 670 кВт) №1046 от 10.10.2019</t>
  </si>
  <si>
    <t>К_20/1.1.1.3.9</t>
  </si>
  <si>
    <t xml:space="preserve"> Реконструкция в ТП-244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</si>
  <si>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</si>
  <si>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</si>
  <si>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</si>
  <si>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</si>
  <si>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</si>
  <si>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</si>
  <si>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</si>
  <si>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 xml:space="preserve"> 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</si>
  <si>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</si>
  <si>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</si>
  <si>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</si>
  <si>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 xml:space="preserve"> 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</si>
  <si>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</si>
  <si>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в части В части строительства 2КЛ-10 кВ  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</si>
  <si>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</si>
  <si>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</si>
  <si>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</si>
  <si>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</si>
  <si>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</si>
  <si>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</si>
  <si>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</si>
  <si>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</si>
  <si>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</si>
  <si>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</si>
  <si>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</si>
  <si>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</si>
  <si>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</si>
  <si>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</si>
  <si>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</si>
  <si>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</si>
  <si>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</si>
  <si>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</si>
  <si>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</si>
  <si>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</si>
  <si>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</si>
  <si>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</si>
  <si>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</si>
  <si>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</si>
  <si>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</si>
  <si>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</si>
  <si>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</si>
  <si>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</si>
  <si>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</si>
  <si>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</si>
  <si>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</si>
  <si>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</si>
  <si>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Строительство КЛ-0,4 кВ до границы участка по ул..121 Стрелковой дивизии,11, (ОАО "Главное управление обустройства войск", дог. № 2538 от 12.12.2014 г., протяженность - 1,080 км)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</si>
  <si>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</si>
  <si>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</si>
  <si>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</si>
  <si>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</si>
  <si>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</si>
  <si>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</si>
  <si>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</si>
  <si>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</si>
  <si>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</si>
  <si>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</si>
  <si>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</si>
  <si>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</si>
  <si>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</si>
  <si>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</si>
  <si>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</si>
  <si>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</si>
  <si>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</si>
  <si>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</si>
  <si>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</si>
  <si>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</si>
  <si>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</si>
  <si>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</si>
  <si>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</si>
  <si>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</si>
  <si>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</si>
  <si>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</si>
  <si>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</si>
  <si>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</si>
  <si>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</si>
  <si>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</si>
  <si>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</si>
  <si>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</si>
  <si>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</si>
  <si>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</si>
  <si>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</si>
  <si>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</si>
  <si>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</si>
  <si>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</si>
  <si>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</si>
  <si>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</si>
  <si>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</si>
  <si>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</si>
  <si>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</si>
  <si>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</si>
  <si>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</si>
  <si>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</si>
  <si>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</si>
  <si>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</si>
  <si>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</si>
  <si>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Реконструкция высоковольного оборудования,в части замены изношенных камер КСО в ТП-1175 (4 шт.)</t>
  </si>
  <si>
    <t>K_20/1.3.1.1</t>
  </si>
  <si>
    <t>Реконструкция высоковольного оборудования,в части замены изношенных камер КСО в ТП-1176 (5 шт.)</t>
  </si>
  <si>
    <t>K_20/1.3.1.2</t>
  </si>
  <si>
    <t>Реконструкция высоковольного оборудования,в части замены изношенных камер КСО в ТП-1182 (5 шт.)</t>
  </si>
  <si>
    <t>K_20/1.3.1.3</t>
  </si>
  <si>
    <t>Реконструкция высоковольного оборудования,в части замены изношенных камер КСО в ТП-132 (5шт.)</t>
  </si>
  <si>
    <t>K_20/1.3.1.4</t>
  </si>
  <si>
    <t>Реконструкция высоковольного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</si>
  <si>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</si>
  <si>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щиов на панели ЩО в РП-35 (4 шт.)</t>
  </si>
  <si>
    <t>K_20/1.3.2.1</t>
  </si>
  <si>
    <t>Реконструкция низковольтного оборудования,в части замены щиов на панели ЩО в ТП-1253 (3 шт.)</t>
  </si>
  <si>
    <t>K_20/1.3.2.2</t>
  </si>
  <si>
    <t>Реконструкция низковольтного оборудования,в части замены щиов на панели ЩО в ТП-814 (4 шт.)</t>
  </si>
  <si>
    <t>K_20/1.3.2.3</t>
  </si>
  <si>
    <t>Реконструкция низковольтного оборудования,в части замены щиов на панели ЩО в ТП-787 (2 шт.)</t>
  </si>
  <si>
    <t>K_20/1.3.2.4</t>
  </si>
  <si>
    <t>Реконструкция низковольтного оборудования,в части замены щиов на панели ЩО в ТП-459 (5 шт.)</t>
  </si>
  <si>
    <t>K_20/1.3.2.5</t>
  </si>
  <si>
    <t>Реконструкция низковольтного оборудования,в части замены щиов на панели ЩО в ТП-80 (2 шт.)</t>
  </si>
  <si>
    <t>K_20/1.3.2.6</t>
  </si>
  <si>
    <t>Реконструкция высоковольного оборудования,в части замены масляных выключаелей на вакуумные  в РП-33 (7 шт.)</t>
  </si>
  <si>
    <t>K_20/1.3.3.1</t>
  </si>
  <si>
    <t>Реконструкция высоковольного оборудования,в части замены масляных выключаелей на вакуумные  в РП-34 (13  шт.)</t>
  </si>
  <si>
    <t>K_20/1.3.3.2</t>
  </si>
  <si>
    <t>Реконструкция высоковольного оборудования,в части замены масляных выключаелей на вакуумные  в РП-42 (13 шт.)</t>
  </si>
  <si>
    <t>K_20/1.3.3.3</t>
  </si>
  <si>
    <t>Реконструкция высоковольного оборудования,в части замены масляных выключаелей на вакуумные  в РП-77 (4 шт.)</t>
  </si>
  <si>
    <t>K_20/1.3.3.4</t>
  </si>
  <si>
    <t>Реконструкция высоковольного оборудования,в части замены масляных выключаелей на вакуумные  в РП-70 (12шт.)</t>
  </si>
  <si>
    <t>K_20/1.3.3.5</t>
  </si>
  <si>
    <t>Реконструкция высоковольного оборудования,в части замены масляных выключаелей на вакуумные  в РП-67 (6шт.)</t>
  </si>
  <si>
    <t>K_20/1.3.3.6</t>
  </si>
  <si>
    <t>Реконструкция низковольтного оборудования,в части замены автоматических выключаелей в ТП-912 (2 шт.)</t>
  </si>
  <si>
    <t>K_20/1.3.4.1</t>
  </si>
  <si>
    <t>Реконструкция низковольтного оборудования,в части замены автоматических выключаелей в ТП-913 (2 шт.)</t>
  </si>
  <si>
    <t>K_20/1.3.4.2</t>
  </si>
  <si>
    <t>Реконструкция низковольтного оборудования,в части замены автоматических выключаелей в ТП-874 (2 шт.)</t>
  </si>
  <si>
    <t>K_20/1.3.4.3</t>
  </si>
  <si>
    <t>Реконструкция низковольтного оборудования,в части замены автоматических выключаелей в ТП-900 (2 шт.)</t>
  </si>
  <si>
    <t>K_20/1.3.4.4</t>
  </si>
  <si>
    <t>Реконструкция низковольтного оборудования,в части замены автоматических выключаелей в ТП-990 (2 шт.)</t>
  </si>
  <si>
    <t>K_20/1.3.4.5</t>
  </si>
  <si>
    <t>Реконструкция низковольтного оборудования,в части замены автоматических выключаелей в ТП-1000 (2 шт.)</t>
  </si>
  <si>
    <t>K_20/1.3.4.6</t>
  </si>
  <si>
    <t>Реконструкция низковольтного оборудования,в части замены автоматических выключаелей в ТП-1001 (2 шт.)</t>
  </si>
  <si>
    <t>K_20/1.3.4.7</t>
  </si>
  <si>
    <t>Реконструкция низковольтного оборудования,в части замены автоматических выключаелей в ТП-1003 (2 шт.)</t>
  </si>
  <si>
    <t>K_20/1.3.4.8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</si>
  <si>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</si>
  <si>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</si>
  <si>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</si>
  <si>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</si>
  <si>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</si>
  <si>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</si>
  <si>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</si>
  <si>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</si>
  <si>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</si>
  <si>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</si>
  <si>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</si>
  <si>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</si>
  <si>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</si>
  <si>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</si>
  <si>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</si>
  <si>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</si>
  <si>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</si>
  <si>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</si>
  <si>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</si>
  <si>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</si>
  <si>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</si>
  <si>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Устройство закрытого перехода кабеля 6кВ по жд путями и инфраструктурой ОАО "РЖД" (реконструкция КЛ-6кВ: ПС-39-РП-57 ф.23,ПС-39-РП-55 ф.15,ф.22,ПС-39- РП-5 ф.2) (протяженностьпо трассе 0,35 км)(протяженностьпо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</si>
  <si>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</si>
  <si>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</si>
  <si>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</si>
  <si>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</si>
  <si>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</si>
  <si>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 xml:space="preserve"> 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</si>
  <si>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</si>
  <si>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</si>
  <si>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</si>
  <si>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6,10кВ ГПП ТЭЦ-1 - ТП-1181 (протяженностью по трассе 5,112 км) </t>
  </si>
  <si>
    <t>Вынос опоры ВЛ-0,4кВ ТП-1040 из границ з.уч.ул.Миронова 39/1</t>
  </si>
  <si>
    <t>K_20/1.2.2.1.1</t>
  </si>
  <si>
    <t>Реконструкция КЛ-0,4кВ ТП-1929 до опоры №1 поселок Маклок (протяженность по трассе 0,027км)</t>
  </si>
  <si>
    <t>K_20/1.2.2.1.2</t>
  </si>
  <si>
    <t>Реконструкция КЛ-0,4кВ КТП-1888 до опоры 1А Набережная Массалитинова  (протяженность по трассе 0,034 км)</t>
  </si>
  <si>
    <t>K_20/1.2.2.1.3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</si>
  <si>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</si>
  <si>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</si>
  <si>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</si>
  <si>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</si>
  <si>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</si>
  <si>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</si>
  <si>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</si>
  <si>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</si>
  <si>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ТП-1369-ТП-1279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</si>
  <si>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</si>
  <si>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</si>
  <si>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</si>
  <si>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</si>
  <si>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</si>
  <si>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</si>
  <si>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</si>
  <si>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</si>
  <si>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</si>
  <si>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</si>
  <si>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</si>
  <si>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</si>
  <si>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</si>
  <si>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</si>
  <si>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Строительство низковольных и высоковольтных кабелей к ТП (протяженность 1,9 км)</t>
  </si>
  <si>
    <t>K_20/1.3.8.1</t>
  </si>
  <si>
    <t xml:space="preserve"> БКТП-1848 - БКТП-1849 (протяженность по трассе 0,2 км)</t>
  </si>
  <si>
    <t>Вынос БКТП-1973 из зоны строительства по адресу : ул.Бурденко,1</t>
  </si>
  <si>
    <t>K_20/1.4.1</t>
  </si>
  <si>
    <t xml:space="preserve">ТП-1935 КЛ-1кВ ул.Дорожная, 18 </t>
  </si>
  <si>
    <t>K_20/1.4.2</t>
  </si>
  <si>
    <t xml:space="preserve">ТП-563 КЛ-1кВ пр-т Патриотов,23е </t>
  </si>
  <si>
    <t>K_20/1.4.3</t>
  </si>
  <si>
    <t xml:space="preserve">ТП-71 КВЛИ-0,4 кВ ул.45 Стрелковой дивизии 193 </t>
  </si>
  <si>
    <t>K_20/1.4.4</t>
  </si>
  <si>
    <t>K_20/1.4.5</t>
  </si>
  <si>
    <t>Вынос КЛ-1кВ;РП-9-опора №5 ВЛ-0,4 кВ РП-9 из зоны строительствапо ул.Ростовская 55(ООО КИМАКС)</t>
  </si>
  <si>
    <t>K_20/1.4.6</t>
  </si>
  <si>
    <t>ТП-1757 КЛ-1кВ ул.Корольковой 11в (Гусева О.В.)</t>
  </si>
  <si>
    <t>K_20/1.4.7</t>
  </si>
  <si>
    <t>Сроительство от ТП-396 до оп.№34 пер.Гражданский ( протяженносью 0,490км)</t>
  </si>
  <si>
    <t>K_20/1.4.9</t>
  </si>
  <si>
    <t>Строительство КЛ-0,4кВ ТП-607 КЛ-1кВ ул.Героев Сибиряков 12/е(протяженность по трассе 0,264км)</t>
  </si>
  <si>
    <t>K_20/1.4.10</t>
  </si>
  <si>
    <t>Строительство КЛ-0,4кВ ТП-222 КЛ-1 кВ ул.Мира 3 (протяженность по трассе 0,124км)</t>
  </si>
  <si>
    <t>K_20/1.4.11</t>
  </si>
  <si>
    <t>ТП-481 ул.Попова 2 Детский садик №69 (Управление строительной политики)</t>
  </si>
  <si>
    <t>K_20/1.4.12</t>
  </si>
  <si>
    <t>Строительство КЛ-0,4кВ ТП-823 муфы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</si>
  <si>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</si>
  <si>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</si>
  <si>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</si>
  <si>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пары,Микроомметр (2шт),Виброплита (3шт.),Источник бесперебойного питания,Бензоэлектрогонератор 4 кВт(1шт),Ультрозвуковой измеритель прочности строительных материалов (1шт.),Генератор 
Указатель повреждения кабеля (2 комп.),Квик-капер механический для экскаватора-погрузчика с комплектом пальцев и соединений БРС (2шт.),Бензиновый генератор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</si>
  <si>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</si>
  <si>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автомобиль легковой (3 шт.), автофургон (4 шт.), экскаватор-погрузчик (1 шт.), установка ГНБ, полуприцеп духосный
</t>
  </si>
  <si>
    <t>K_20/1.3.9.1/а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</si>
  <si>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</si>
  <si>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</si>
  <si>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</si>
  <si>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</si>
  <si>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</si>
  <si>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Реконструкция в части строительства 2КЛ-10 кВ с разных секций РУ-6 кВ РП-24  протяженностью 2х0,6 км по договору Т.П. (до 670 кВт) №218 от 04.04.2019.</t>
  </si>
  <si>
    <t>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</si>
  <si>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</si>
  <si>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</si>
  <si>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</si>
  <si>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</si>
  <si>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</si>
  <si>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</si>
  <si>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</si>
  <si>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</si>
  <si>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</si>
  <si>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</si>
  <si>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</si>
  <si>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</si>
  <si>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</si>
  <si>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 xml:space="preserve">Реконструкция ТП-548 КВЛИ-0,4кВ ул.Рязанская 117 </t>
  </si>
  <si>
    <t>Реконструкция ТП-919 КВЛИ-0,4 кВ пер.Автогенный 9б (Иванова В.В.)</t>
  </si>
  <si>
    <t>Реконструкция КЛ 6,10кВ ТП-36 – ТП-308 (протяженностью по трассе 0,784 км)</t>
  </si>
  <si>
    <t>E_19/1.1.3.26</t>
  </si>
  <si>
    <t>Реконструкция КЛ-0,4кВ ТП-849 до №41 ул. Баррикадная (протяженность по трассе 0,114км)</t>
  </si>
  <si>
    <t>K_20/1.2.2.1.5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</si>
  <si>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</si>
  <si>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</si>
  <si>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</si>
  <si>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</si>
  <si>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</si>
  <si>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</si>
  <si>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</si>
  <si>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</si>
  <si>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</si>
  <si>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</si>
  <si>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</si>
  <si>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</si>
  <si>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</si>
  <si>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</si>
  <si>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Юж.-Морав. (АО ДСК)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</si>
  <si>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</si>
  <si>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</si>
  <si>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</si>
  <si>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</si>
  <si>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</si>
  <si>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</si>
  <si>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</si>
  <si>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</si>
  <si>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</si>
  <si>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</si>
  <si>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</si>
  <si>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</si>
  <si>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</si>
  <si>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</si>
  <si>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</si>
  <si>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</si>
  <si>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</si>
  <si>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</si>
  <si>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</si>
  <si>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</si>
  <si>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за 9 месяцев  2020 года</t>
  </si>
  <si>
    <t>Строительство КЛ-0,4кВ ТП-481 ул.Попова 2 Детский садик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</si>
  <si>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</si>
  <si>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</si>
  <si>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</si>
  <si>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</si>
  <si>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</si>
  <si>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ТП-858ул.генерала Лизюкова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</si>
  <si>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</si>
  <si>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</si>
  <si>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</si>
  <si>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</si>
  <si>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</si>
  <si>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</si>
  <si>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</si>
  <si>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</si>
  <si>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</si>
  <si>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Монтаж охранной сигнализации в здании дичспетчерской по адресу: г. Воронеж, Ленинский пр., 115Б </t>
  </si>
  <si>
    <t>К_20/1.2.4.2.1</t>
  </si>
  <si>
    <t>К_20/1.2.4.2.2</t>
  </si>
  <si>
    <t>К_20/1.2.4.2.3</t>
  </si>
  <si>
    <t>Строительство ВЛ-0,4кВ ТП-598</t>
  </si>
  <si>
    <t>K_20/1.4.21</t>
  </si>
  <si>
    <t>Приобретение автотранспорта для производственой деятельности -Автогидроподъемник ВИПО-18-01 на базе ГАЗон NEXT С42R33 - 1 шт.;Автомобиль грузовой (самосвал)ГАЗ САЗ  2507 - 1 шт.;Легковой автомобиль LADA GRANTA - 4шт;Автомобиль Лада 4×4 213100 - 5 шт.;Автомобиль грузовой (бортовая платформа)Газон Next C41R33 - 1 шт.;Автомобиль грузопассажирский ГАЗ 2705 - 1 шт.;Автомобиль грузопассажирский (фургон)Газон  Next С41R13 - 2 шт.</t>
  </si>
  <si>
    <t>К_20/1.1.1.3.46</t>
  </si>
  <si>
    <t>К_20/1.1.1.3.47</t>
  </si>
  <si>
    <t>Строительство 2КЛ-10кВ ТП-1026  ул.Артамонова 22л (Жуков Д.М.)</t>
  </si>
  <si>
    <t>Строительство 2КЛ-10кВ ТП-1103  ул.Артамонова 22и (Волкова А.А.)</t>
  </si>
  <si>
    <t>Монтаж охранной сигнализации в РП-105 
ул. Патриотов, 21</t>
  </si>
  <si>
    <t>Монтаж охранной сигнализации в РП- 100 
ул.. Острогожская, 109е</t>
  </si>
  <si>
    <t>Строительство КЛ-10кВ ТП-326 ул.Вайцеховского, 2/4 (КП ВО Единая дирекция капитального строительства и газификации)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</si>
  <si>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</si>
  <si>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</t>
  </si>
  <si>
    <t>Перенос сроков финансирования на 4 квартал 2020 года.</t>
  </si>
  <si>
    <t>Уточнение ПСД, увеличение  стоимости материалов в результате проведения конкурсных процедур.</t>
  </si>
  <si>
    <t>Финансирование запланировано на 4 квартал 2020 года.</t>
  </si>
  <si>
    <t>Уточнение ПСД, снижение  стоимости материалов в результате проведения конкурсных процедур.</t>
  </si>
  <si>
    <t>Объект переходящий по инвестиционной программе 2019 года.</t>
  </si>
  <si>
    <t>Ликвидация последствий аварии.</t>
  </si>
  <si>
    <t>Вынос ЛЭП.Оказание услуг по снятию ограничений в использовании земельного участка по обращению.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</si>
  <si>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</si>
  <si>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</si>
  <si>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>Перенос сроков приобретения оборудования  в связи с проведением торговых процедур.</t>
  </si>
  <si>
    <t>Перенос сроков приобретения оборудования   в связи с проведением торговых процедур.</t>
  </si>
  <si>
    <t>Приобретение автотранспорта по инвестиционной программе 2019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</si>
</sst>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3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86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7" fillId="0" borderId="0" xfId="37" applyFont="1" applyFill="1"/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0" fontId="37" fillId="0" borderId="0" xfId="37" applyFont="1" applyFill="1" applyBorder="1" applyAlignment="1">
      <alignment horizontal="center"/>
    </xf>
    <xf numFmtId="0" fontId="37" fillId="24" borderId="0" xfId="37" applyFont="1" applyFill="1"/>
    <xf numFmtId="167" fontId="36" fillId="0" borderId="10" xfId="37" applyNumberFormat="1" applyFont="1" applyFill="1" applyBorder="1" applyAlignment="1">
      <alignment horizontal="center"/>
    </xf>
    <xf numFmtId="167" fontId="37" fillId="0" borderId="10" xfId="37" applyNumberFormat="1" applyFont="1" applyFill="1" applyBorder="1" applyAlignment="1">
      <alignment horizontal="center"/>
    </xf>
    <xf numFmtId="4" fontId="37" fillId="0" borderId="10" xfId="37" applyNumberFormat="1" applyFont="1" applyFill="1" applyBorder="1" applyAlignment="1">
      <alignment horizontal="center"/>
    </xf>
    <xf numFmtId="4" fontId="36" fillId="0" borderId="10" xfId="37" applyNumberFormat="1" applyFont="1" applyFill="1" applyBorder="1" applyAlignment="1">
      <alignment horizontal="center"/>
    </xf>
    <xf numFmtId="0" fontId="35" fillId="0" borderId="10" xfId="0" quotePrefix="1" applyFont="1" applyBorder="1" applyAlignment="1">
      <alignment horizontal="center" vertical="center"/>
    </xf>
    <xf numFmtId="0" fontId="36" fillId="0" borderId="10" xfId="0" applyFont="1" applyBorder="1" applyAlignment="1">
      <alignment vertical="center" wrapText="1"/>
    </xf>
    <xf numFmtId="1" fontId="36" fillId="0" borderId="10" xfId="37" quotePrefix="1" applyNumberFormat="1" applyFont="1" applyBorder="1" applyAlignment="1">
      <alignment horizontal="center" vertical="center"/>
    </xf>
    <xf numFmtId="1" fontId="36" fillId="0" borderId="10" xfId="37" applyNumberFormat="1" applyFont="1" applyBorder="1" applyAlignment="1">
      <alignment vertical="center" wrapText="1"/>
    </xf>
    <xf numFmtId="1" fontId="37" fillId="0" borderId="10" xfId="37" quotePrefix="1" applyNumberFormat="1" applyFont="1" applyBorder="1" applyAlignment="1">
      <alignment horizontal="center" vertical="center"/>
    </xf>
    <xf numFmtId="1" fontId="37" fillId="0" borderId="10" xfId="37" applyNumberFormat="1" applyFont="1" applyBorder="1" applyAlignment="1">
      <alignment vertical="center" wrapText="1"/>
    </xf>
    <xf numFmtId="0" fontId="37" fillId="0" borderId="10" xfId="621" quotePrefix="1" applyFont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7" fillId="0" borderId="10" xfId="0" quotePrefix="1" applyFont="1" applyBorder="1" applyAlignment="1">
      <alignment horizontal="center"/>
    </xf>
    <xf numFmtId="1" fontId="36" fillId="0" borderId="10" xfId="621" quotePrefix="1" applyNumberFormat="1" applyFont="1" applyBorder="1" applyAlignment="1">
      <alignment horizontal="center" vertical="center"/>
    </xf>
    <xf numFmtId="1" fontId="36" fillId="0" borderId="10" xfId="621" applyNumberFormat="1" applyFont="1" applyBorder="1" applyAlignment="1">
      <alignment vertical="center" wrapText="1"/>
    </xf>
    <xf numFmtId="0" fontId="37" fillId="0" borderId="10" xfId="0" applyFont="1" applyBorder="1" applyAlignment="1">
      <alignment wrapText="1"/>
    </xf>
    <xf numFmtId="0" fontId="38" fillId="0" borderId="10" xfId="0" quotePrefix="1" applyFont="1" applyBorder="1" applyAlignment="1">
      <alignment horizontal="center" vertical="center"/>
    </xf>
    <xf numFmtId="0" fontId="37" fillId="0" borderId="10" xfId="0" quotePrefix="1" applyFont="1" applyBorder="1" applyAlignment="1">
      <alignment horizontal="center" vertical="center"/>
    </xf>
    <xf numFmtId="0" fontId="37" fillId="0" borderId="10" xfId="0" applyFont="1" applyBorder="1" applyAlignment="1">
      <alignment horizontal="left" vertical="center" wrapText="1"/>
    </xf>
    <xf numFmtId="1" fontId="37" fillId="0" borderId="10" xfId="621" quotePrefix="1" applyNumberFormat="1" applyFont="1" applyBorder="1" applyAlignment="1">
      <alignment horizontal="center" vertical="center"/>
    </xf>
    <xf numFmtId="1" fontId="37" fillId="0" borderId="10" xfId="621" applyNumberFormat="1" applyFont="1" applyBorder="1" applyAlignment="1">
      <alignment vertical="center" wrapText="1"/>
    </xf>
    <xf numFmtId="167" fontId="36" fillId="0" borderId="10" xfId="37" applyNumberFormat="1" applyFont="1" applyBorder="1"/>
    <xf numFmtId="167" fontId="37" fillId="0" borderId="10" xfId="37" applyNumberFormat="1" applyFont="1" applyBorder="1"/>
    <xf numFmtId="0" fontId="35" fillId="0" borderId="15" xfId="0" applyFont="1" applyBorder="1" applyAlignment="1">
      <alignment horizontal="center" vertical="center" wrapText="1"/>
    </xf>
    <xf numFmtId="1" fontId="36" fillId="0" borderId="15" xfId="37" applyNumberFormat="1" applyFont="1" applyBorder="1" applyAlignment="1">
      <alignment horizontal="center" vertical="center"/>
    </xf>
    <xf numFmtId="1" fontId="37" fillId="0" borderId="15" xfId="37" applyNumberFormat="1" applyFont="1" applyBorder="1" applyAlignment="1">
      <alignment horizontal="center" vertical="center"/>
    </xf>
    <xf numFmtId="0" fontId="37" fillId="0" borderId="15" xfId="62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/>
    </xf>
    <xf numFmtId="0" fontId="38" fillId="0" borderId="15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1" fontId="37" fillId="0" borderId="15" xfId="621" applyNumberFormat="1" applyFont="1" applyBorder="1" applyAlignment="1">
      <alignment horizontal="center" vertical="center"/>
    </xf>
    <xf numFmtId="167" fontId="36" fillId="0" borderId="10" xfId="37" applyNumberFormat="1" applyFont="1" applyFill="1" applyBorder="1"/>
    <xf numFmtId="167" fontId="37" fillId="0" borderId="10" xfId="37" applyNumberFormat="1" applyFont="1" applyFill="1" applyBorder="1"/>
    <xf numFmtId="1" fontId="37" fillId="24" borderId="10" xfId="621" applyNumberFormat="1" applyFont="1" applyFill="1" applyBorder="1" applyAlignment="1">
      <alignment vertical="center" wrapText="1"/>
    </xf>
    <xf numFmtId="1" fontId="37" fillId="24" borderId="15" xfId="37" applyNumberFormat="1" applyFont="1" applyFill="1" applyBorder="1" applyAlignment="1">
      <alignment horizontal="center" vertical="center"/>
    </xf>
    <xf numFmtId="1" fontId="37" fillId="24" borderId="10" xfId="37" applyNumberFormat="1" applyFont="1" applyFill="1" applyBorder="1" applyAlignment="1">
      <alignment vertical="center" wrapText="1"/>
    </xf>
    <xf numFmtId="0" fontId="37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7" fillId="24" borderId="10" xfId="37" applyFont="1" applyFill="1" applyBorder="1" applyAlignment="1">
      <alignment horizontal="center" vertical="center" wrapText="1"/>
    </xf>
    <xf numFmtId="167" fontId="36" fillId="24" borderId="10" xfId="37" applyNumberFormat="1" applyFont="1" applyFill="1" applyBorder="1"/>
    <xf numFmtId="0" fontId="36" fillId="24" borderId="12" xfId="37" applyFont="1" applyFill="1" applyBorder="1" applyAlignment="1">
      <alignment vertical="center" wrapText="1"/>
    </xf>
    <xf numFmtId="0" fontId="37" fillId="24" borderId="10" xfId="0" applyFont="1" applyFill="1" applyBorder="1" applyAlignment="1">
      <alignment vertical="center" wrapText="1"/>
    </xf>
    <xf numFmtId="167" fontId="37" fillId="24" borderId="10" xfId="37" applyNumberFormat="1" applyFont="1" applyFill="1" applyBorder="1"/>
    <xf numFmtId="167" fontId="37" fillId="24" borderId="10" xfId="37" applyNumberFormat="1" applyFont="1" applyFill="1" applyBorder="1" applyAlignment="1">
      <alignment vertical="center" wrapText="1"/>
    </xf>
    <xf numFmtId="0" fontId="37" fillId="24" borderId="10" xfId="37" applyFont="1" applyFill="1" applyBorder="1" applyAlignment="1">
      <alignment vertical="center" wrapText="1"/>
    </xf>
    <xf numFmtId="0" fontId="37" fillId="24" borderId="10" xfId="37" applyFont="1" applyFill="1" applyBorder="1"/>
    <xf numFmtId="0" fontId="37" fillId="0" borderId="10" xfId="37" applyFont="1" applyBorder="1" applyAlignment="1">
      <alignment horizontal="left" vertical="center" wrapText="1"/>
    </xf>
    <xf numFmtId="0" fontId="37" fillId="24" borderId="14" xfId="37" applyFont="1" applyFill="1" applyBorder="1" applyAlignment="1">
      <alignment horizontal="center"/>
    </xf>
    <xf numFmtId="0" fontId="37" fillId="0" borderId="10" xfId="37" applyFont="1" applyFill="1" applyBorder="1" applyAlignment="1">
      <alignment horizontal="center" vertical="center" wrapText="1"/>
    </xf>
    <xf numFmtId="0" fontId="37" fillId="0" borderId="11" xfId="37" applyFont="1" applyFill="1" applyBorder="1" applyAlignment="1">
      <alignment horizontal="center" vertical="center" wrapText="1"/>
    </xf>
    <xf numFmtId="0" fontId="37" fillId="0" borderId="13" xfId="37" applyFont="1" applyFill="1" applyBorder="1" applyAlignment="1">
      <alignment horizontal="center" vertical="center" wrapText="1"/>
    </xf>
    <xf numFmtId="0" fontId="37" fillId="0" borderId="12" xfId="37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center" vertical="center" textRotation="90" wrapText="1"/>
    </xf>
    <xf numFmtId="0" fontId="37" fillId="24" borderId="11" xfId="37" applyFont="1" applyFill="1" applyBorder="1" applyAlignment="1">
      <alignment horizontal="center" vertical="center" textRotation="90" wrapText="1"/>
    </xf>
    <xf numFmtId="0" fontId="37" fillId="24" borderId="12" xfId="37" applyFont="1" applyFill="1" applyBorder="1" applyAlignment="1">
      <alignment horizontal="center" vertical="center" textRotation="90" wrapText="1"/>
    </xf>
    <xf numFmtId="0" fontId="37" fillId="24" borderId="11" xfId="0" applyFont="1" applyFill="1" applyBorder="1" applyAlignment="1">
      <alignment horizontal="center" vertical="center" textRotation="90" wrapText="1"/>
    </xf>
    <xf numFmtId="0" fontId="37" fillId="24" borderId="12" xfId="0" applyFont="1" applyFill="1" applyBorder="1" applyAlignment="1">
      <alignment horizontal="center" vertical="center" textRotation="90" wrapText="1"/>
    </xf>
    <xf numFmtId="0" fontId="37" fillId="0" borderId="11" xfId="37" applyFont="1" applyFill="1" applyBorder="1" applyAlignment="1">
      <alignment horizontal="center" vertical="center" textRotation="90" wrapText="1"/>
    </xf>
    <xf numFmtId="0" fontId="37" fillId="0" borderId="12" xfId="37" applyFont="1" applyFill="1" applyBorder="1" applyAlignment="1">
      <alignment horizontal="center" vertical="center" textRotation="90" wrapText="1"/>
    </xf>
    <xf numFmtId="0" fontId="37" fillId="24" borderId="0" xfId="37" applyFont="1" applyFill="1" applyBorder="1" applyAlignment="1">
      <alignment horizontal="center"/>
    </xf>
    <xf numFmtId="0" fontId="37" fillId="24" borderId="0" xfId="37" applyFont="1" applyFill="1" applyAlignment="1">
      <alignment horizontal="center" wrapText="1"/>
    </xf>
    <xf numFmtId="0" fontId="38" fillId="24" borderId="0" xfId="54" applyFont="1" applyFill="1" applyAlignment="1">
      <alignment horizontal="center" vertical="center"/>
    </xf>
    <xf numFmtId="0" fontId="37" fillId="24" borderId="0" xfId="0" applyFont="1" applyFill="1" applyAlignment="1">
      <alignment horizontal="center"/>
    </xf>
    <xf numFmtId="0" fontId="37" fillId="24" borderId="10" xfId="37" applyFont="1" applyFill="1" applyBorder="1" applyAlignment="1">
      <alignment horizontal="center" vertical="center" wrapText="1"/>
    </xf>
    <xf numFmtId="167" fontId="37" fillId="24" borderId="11" xfId="37" applyNumberFormat="1" applyFont="1" applyFill="1" applyBorder="1" applyAlignment="1">
      <alignment horizontal="center" vertical="center" wrapText="1"/>
    </xf>
    <xf numFmtId="167" fontId="37" fillId="24" borderId="13" xfId="37" applyNumberFormat="1" applyFont="1" applyFill="1" applyBorder="1" applyAlignment="1">
      <alignment horizontal="center" vertical="center" wrapText="1"/>
    </xf>
    <xf numFmtId="167" fontId="37" fillId="24" borderId="12" xfId="37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24" borderId="11" xfId="37" applyFont="1" applyFill="1" applyBorder="1" applyAlignment="1">
      <alignment horizontal="center" vertical="center" wrapText="1"/>
    </xf>
    <xf numFmtId="0" fontId="37" fillId="24" borderId="13" xfId="37" applyFont="1" applyFill="1" applyBorder="1" applyAlignment="1">
      <alignment horizontal="center" vertical="center" wrapText="1"/>
    </xf>
    <xf numFmtId="0" fontId="37" fillId="24" borderId="12" xfId="37" applyFont="1" applyFill="1" applyBorder="1" applyAlignment="1">
      <alignment horizontal="center" vertical="center" wrapText="1"/>
    </xf>
  </cellXfs>
  <cellStyles count="62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3 22" xfId="621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6" xfId="46" xr:uid="{00000000-0005-0000-0000-000054000000}"/>
    <cellStyle name="Обычный 6 10" xfId="279" xr:uid="{00000000-0005-0000-0000-000055000000}"/>
    <cellStyle name="Обычный 6 11" xfId="450" xr:uid="{00000000-0005-0000-0000-000056000000}"/>
    <cellStyle name="Обычный 6 2" xfId="52" xr:uid="{00000000-0005-0000-0000-000057000000}"/>
    <cellStyle name="Обычный 6 2 10" xfId="109" xr:uid="{00000000-0005-0000-0000-000058000000}"/>
    <cellStyle name="Обычный 6 2 11" xfId="282" xr:uid="{00000000-0005-0000-0000-000059000000}"/>
    <cellStyle name="Обычный 6 2 12" xfId="453" xr:uid="{00000000-0005-0000-0000-00005A000000}"/>
    <cellStyle name="Обычный 6 2 2" xfId="53" xr:uid="{00000000-0005-0000-0000-00005B000000}"/>
    <cellStyle name="Обычный 6 2 2 10" xfId="283" xr:uid="{00000000-0005-0000-0000-00005C000000}"/>
    <cellStyle name="Обычный 6 2 2 11" xfId="454" xr:uid="{00000000-0005-0000-0000-00005D000000}"/>
    <cellStyle name="Обычный 6 2 2 2" xfId="116" xr:uid="{00000000-0005-0000-0000-00005E000000}"/>
    <cellStyle name="Обычный 6 2 2 2 2" xfId="133" xr:uid="{00000000-0005-0000-0000-00005F000000}"/>
    <cellStyle name="Обычный 6 2 2 2 2 2" xfId="137" xr:uid="{00000000-0005-0000-0000-000060000000}"/>
    <cellStyle name="Обычный 6 2 2 2 2 2 2" xfId="138" xr:uid="{00000000-0005-0000-0000-000061000000}"/>
    <cellStyle name="Обычный 6 2 2 2 2 2 2 2" xfId="310" xr:uid="{00000000-0005-0000-0000-000062000000}"/>
    <cellStyle name="Обычный 6 2 2 2 2 2 2 3" xfId="481" xr:uid="{00000000-0005-0000-0000-000063000000}"/>
    <cellStyle name="Обычный 6 2 2 2 2 2 3" xfId="139" xr:uid="{00000000-0005-0000-0000-000064000000}"/>
    <cellStyle name="Обычный 6 2 2 2 2 2 3 2" xfId="311" xr:uid="{00000000-0005-0000-0000-000065000000}"/>
    <cellStyle name="Обычный 6 2 2 2 2 2 3 3" xfId="482" xr:uid="{00000000-0005-0000-0000-000066000000}"/>
    <cellStyle name="Обычный 6 2 2 2 2 2 4" xfId="309" xr:uid="{00000000-0005-0000-0000-000067000000}"/>
    <cellStyle name="Обычный 6 2 2 2 2 2 5" xfId="480" xr:uid="{00000000-0005-0000-0000-000068000000}"/>
    <cellStyle name="Обычный 6 2 2 2 2 3" xfId="140" xr:uid="{00000000-0005-0000-0000-000069000000}"/>
    <cellStyle name="Обычный 6 2 2 2 2 3 2" xfId="312" xr:uid="{00000000-0005-0000-0000-00006A000000}"/>
    <cellStyle name="Обычный 6 2 2 2 2 3 3" xfId="483" xr:uid="{00000000-0005-0000-0000-00006B000000}"/>
    <cellStyle name="Обычный 6 2 2 2 2 4" xfId="141" xr:uid="{00000000-0005-0000-0000-00006C000000}"/>
    <cellStyle name="Обычный 6 2 2 2 2 4 2" xfId="313" xr:uid="{00000000-0005-0000-0000-00006D000000}"/>
    <cellStyle name="Обычный 6 2 2 2 2 4 3" xfId="484" xr:uid="{00000000-0005-0000-0000-00006E000000}"/>
    <cellStyle name="Обычный 6 2 2 2 2 5" xfId="305" xr:uid="{00000000-0005-0000-0000-00006F000000}"/>
    <cellStyle name="Обычный 6 2 2 2 2 6" xfId="476" xr:uid="{00000000-0005-0000-0000-000070000000}"/>
    <cellStyle name="Обычный 6 2 2 2 3" xfId="135" xr:uid="{00000000-0005-0000-0000-000071000000}"/>
    <cellStyle name="Обычный 6 2 2 2 3 2" xfId="142" xr:uid="{00000000-0005-0000-0000-000072000000}"/>
    <cellStyle name="Обычный 6 2 2 2 3 2 2" xfId="314" xr:uid="{00000000-0005-0000-0000-000073000000}"/>
    <cellStyle name="Обычный 6 2 2 2 3 2 3" xfId="485" xr:uid="{00000000-0005-0000-0000-000074000000}"/>
    <cellStyle name="Обычный 6 2 2 2 3 3" xfId="143" xr:uid="{00000000-0005-0000-0000-000075000000}"/>
    <cellStyle name="Обычный 6 2 2 2 3 3 2" xfId="315" xr:uid="{00000000-0005-0000-0000-000076000000}"/>
    <cellStyle name="Обычный 6 2 2 2 3 3 3" xfId="486" xr:uid="{00000000-0005-0000-0000-000077000000}"/>
    <cellStyle name="Обычный 6 2 2 2 3 4" xfId="307" xr:uid="{00000000-0005-0000-0000-000078000000}"/>
    <cellStyle name="Обычный 6 2 2 2 3 5" xfId="478" xr:uid="{00000000-0005-0000-0000-000079000000}"/>
    <cellStyle name="Обычный 6 2 2 2 4" xfId="144" xr:uid="{00000000-0005-0000-0000-00007A000000}"/>
    <cellStyle name="Обычный 6 2 2 2 4 2" xfId="316" xr:uid="{00000000-0005-0000-0000-00007B000000}"/>
    <cellStyle name="Обычный 6 2 2 2 4 3" xfId="487" xr:uid="{00000000-0005-0000-0000-00007C000000}"/>
    <cellStyle name="Обычный 6 2 2 2 5" xfId="145" xr:uid="{00000000-0005-0000-0000-00007D000000}"/>
    <cellStyle name="Обычный 6 2 2 2 5 2" xfId="317" xr:uid="{00000000-0005-0000-0000-00007E000000}"/>
    <cellStyle name="Обычный 6 2 2 2 5 3" xfId="488" xr:uid="{00000000-0005-0000-0000-00007F000000}"/>
    <cellStyle name="Обычный 6 2 2 2 6" xfId="288" xr:uid="{00000000-0005-0000-0000-000080000000}"/>
    <cellStyle name="Обычный 6 2 2 2 7" xfId="459" xr:uid="{00000000-0005-0000-0000-000081000000}"/>
    <cellStyle name="Обычный 6 2 2 3" xfId="128" xr:uid="{00000000-0005-0000-0000-000082000000}"/>
    <cellStyle name="Обычный 6 2 2 3 2" xfId="146" xr:uid="{00000000-0005-0000-0000-000083000000}"/>
    <cellStyle name="Обычный 6 2 2 3 2 2" xfId="147" xr:uid="{00000000-0005-0000-0000-000084000000}"/>
    <cellStyle name="Обычный 6 2 2 3 2 2 2" xfId="319" xr:uid="{00000000-0005-0000-0000-000085000000}"/>
    <cellStyle name="Обычный 6 2 2 3 2 2 3" xfId="490" xr:uid="{00000000-0005-0000-0000-000086000000}"/>
    <cellStyle name="Обычный 6 2 2 3 2 3" xfId="148" xr:uid="{00000000-0005-0000-0000-000087000000}"/>
    <cellStyle name="Обычный 6 2 2 3 2 3 2" xfId="320" xr:uid="{00000000-0005-0000-0000-000088000000}"/>
    <cellStyle name="Обычный 6 2 2 3 2 3 3" xfId="491" xr:uid="{00000000-0005-0000-0000-000089000000}"/>
    <cellStyle name="Обычный 6 2 2 3 2 4" xfId="318" xr:uid="{00000000-0005-0000-0000-00008A000000}"/>
    <cellStyle name="Обычный 6 2 2 3 2 5" xfId="489" xr:uid="{00000000-0005-0000-0000-00008B000000}"/>
    <cellStyle name="Обычный 6 2 2 3 3" xfId="149" xr:uid="{00000000-0005-0000-0000-00008C000000}"/>
    <cellStyle name="Обычный 6 2 2 3 3 2" xfId="321" xr:uid="{00000000-0005-0000-0000-00008D000000}"/>
    <cellStyle name="Обычный 6 2 2 3 3 3" xfId="492" xr:uid="{00000000-0005-0000-0000-00008E000000}"/>
    <cellStyle name="Обычный 6 2 2 3 4" xfId="150" xr:uid="{00000000-0005-0000-0000-00008F000000}"/>
    <cellStyle name="Обычный 6 2 2 3 4 2" xfId="322" xr:uid="{00000000-0005-0000-0000-000090000000}"/>
    <cellStyle name="Обычный 6 2 2 3 4 3" xfId="493" xr:uid="{00000000-0005-0000-0000-000091000000}"/>
    <cellStyle name="Обычный 6 2 2 3 5" xfId="300" xr:uid="{00000000-0005-0000-0000-000092000000}"/>
    <cellStyle name="Обычный 6 2 2 3 6" xfId="471" xr:uid="{00000000-0005-0000-0000-000093000000}"/>
    <cellStyle name="Обычный 6 2 2 4" xfId="121" xr:uid="{00000000-0005-0000-0000-000094000000}"/>
    <cellStyle name="Обычный 6 2 2 4 2" xfId="151" xr:uid="{00000000-0005-0000-0000-000095000000}"/>
    <cellStyle name="Обычный 6 2 2 4 2 2" xfId="152" xr:uid="{00000000-0005-0000-0000-000096000000}"/>
    <cellStyle name="Обычный 6 2 2 4 2 2 2" xfId="324" xr:uid="{00000000-0005-0000-0000-000097000000}"/>
    <cellStyle name="Обычный 6 2 2 4 2 2 3" xfId="495" xr:uid="{00000000-0005-0000-0000-000098000000}"/>
    <cellStyle name="Обычный 6 2 2 4 2 3" xfId="153" xr:uid="{00000000-0005-0000-0000-000099000000}"/>
    <cellStyle name="Обычный 6 2 2 4 2 3 2" xfId="325" xr:uid="{00000000-0005-0000-0000-00009A000000}"/>
    <cellStyle name="Обычный 6 2 2 4 2 3 3" xfId="496" xr:uid="{00000000-0005-0000-0000-00009B000000}"/>
    <cellStyle name="Обычный 6 2 2 4 2 4" xfId="323" xr:uid="{00000000-0005-0000-0000-00009C000000}"/>
    <cellStyle name="Обычный 6 2 2 4 2 5" xfId="494" xr:uid="{00000000-0005-0000-0000-00009D000000}"/>
    <cellStyle name="Обычный 6 2 2 4 3" xfId="154" xr:uid="{00000000-0005-0000-0000-00009E000000}"/>
    <cellStyle name="Обычный 6 2 2 4 3 2" xfId="326" xr:uid="{00000000-0005-0000-0000-00009F000000}"/>
    <cellStyle name="Обычный 6 2 2 4 3 3" xfId="497" xr:uid="{00000000-0005-0000-0000-0000A0000000}"/>
    <cellStyle name="Обычный 6 2 2 4 4" xfId="155" xr:uid="{00000000-0005-0000-0000-0000A1000000}"/>
    <cellStyle name="Обычный 6 2 2 4 4 2" xfId="327" xr:uid="{00000000-0005-0000-0000-0000A2000000}"/>
    <cellStyle name="Обычный 6 2 2 4 4 3" xfId="498" xr:uid="{00000000-0005-0000-0000-0000A3000000}"/>
    <cellStyle name="Обычный 6 2 2 4 5" xfId="293" xr:uid="{00000000-0005-0000-0000-0000A4000000}"/>
    <cellStyle name="Обычный 6 2 2 4 6" xfId="464" xr:uid="{00000000-0005-0000-0000-0000A5000000}"/>
    <cellStyle name="Обычный 6 2 2 5" xfId="156" xr:uid="{00000000-0005-0000-0000-0000A6000000}"/>
    <cellStyle name="Обычный 6 2 2 5 2" xfId="157" xr:uid="{00000000-0005-0000-0000-0000A7000000}"/>
    <cellStyle name="Обычный 6 2 2 5 2 2" xfId="329" xr:uid="{00000000-0005-0000-0000-0000A8000000}"/>
    <cellStyle name="Обычный 6 2 2 5 2 3" xfId="500" xr:uid="{00000000-0005-0000-0000-0000A9000000}"/>
    <cellStyle name="Обычный 6 2 2 5 3" xfId="158" xr:uid="{00000000-0005-0000-0000-0000AA000000}"/>
    <cellStyle name="Обычный 6 2 2 5 3 2" xfId="330" xr:uid="{00000000-0005-0000-0000-0000AB000000}"/>
    <cellStyle name="Обычный 6 2 2 5 3 3" xfId="501" xr:uid="{00000000-0005-0000-0000-0000AC000000}"/>
    <cellStyle name="Обычный 6 2 2 5 4" xfId="328" xr:uid="{00000000-0005-0000-0000-0000AD000000}"/>
    <cellStyle name="Обычный 6 2 2 5 5" xfId="499" xr:uid="{00000000-0005-0000-0000-0000AE000000}"/>
    <cellStyle name="Обычный 6 2 2 6" xfId="159" xr:uid="{00000000-0005-0000-0000-0000AF000000}"/>
    <cellStyle name="Обычный 6 2 2 6 2" xfId="331" xr:uid="{00000000-0005-0000-0000-0000B0000000}"/>
    <cellStyle name="Обычный 6 2 2 6 3" xfId="502" xr:uid="{00000000-0005-0000-0000-0000B1000000}"/>
    <cellStyle name="Обычный 6 2 2 7" xfId="160" xr:uid="{00000000-0005-0000-0000-0000B2000000}"/>
    <cellStyle name="Обычный 6 2 2 7 2" xfId="332" xr:uid="{00000000-0005-0000-0000-0000B3000000}"/>
    <cellStyle name="Обычный 6 2 2 7 3" xfId="503" xr:uid="{00000000-0005-0000-0000-0000B4000000}"/>
    <cellStyle name="Обычный 6 2 2 8" xfId="161" xr:uid="{00000000-0005-0000-0000-0000B5000000}"/>
    <cellStyle name="Обычный 6 2 2 8 2" xfId="333" xr:uid="{00000000-0005-0000-0000-0000B6000000}"/>
    <cellStyle name="Обычный 6 2 2 8 3" xfId="504" xr:uid="{00000000-0005-0000-0000-0000B7000000}"/>
    <cellStyle name="Обычный 6 2 2 9" xfId="110" xr:uid="{00000000-0005-0000-0000-0000B8000000}"/>
    <cellStyle name="Обычный 6 2 3" xfId="101" xr:uid="{00000000-0005-0000-0000-0000B9000000}"/>
    <cellStyle name="Обычный 6 2 3 10" xfId="285" xr:uid="{00000000-0005-0000-0000-0000BA000000}"/>
    <cellStyle name="Обычный 6 2 3 11" xfId="456" xr:uid="{00000000-0005-0000-0000-0000BB000000}"/>
    <cellStyle name="Обычный 6 2 3 2" xfId="115" xr:uid="{00000000-0005-0000-0000-0000BC000000}"/>
    <cellStyle name="Обычный 6 2 3 2 2" xfId="132" xr:uid="{00000000-0005-0000-0000-0000BD000000}"/>
    <cellStyle name="Обычный 6 2 3 2 2 2" xfId="162" xr:uid="{00000000-0005-0000-0000-0000BE000000}"/>
    <cellStyle name="Обычный 6 2 3 2 2 2 2" xfId="163" xr:uid="{00000000-0005-0000-0000-0000BF000000}"/>
    <cellStyle name="Обычный 6 2 3 2 2 2 2 2" xfId="335" xr:uid="{00000000-0005-0000-0000-0000C0000000}"/>
    <cellStyle name="Обычный 6 2 3 2 2 2 2 3" xfId="506" xr:uid="{00000000-0005-0000-0000-0000C1000000}"/>
    <cellStyle name="Обычный 6 2 3 2 2 2 3" xfId="164" xr:uid="{00000000-0005-0000-0000-0000C2000000}"/>
    <cellStyle name="Обычный 6 2 3 2 2 2 3 2" xfId="336" xr:uid="{00000000-0005-0000-0000-0000C3000000}"/>
    <cellStyle name="Обычный 6 2 3 2 2 2 3 3" xfId="507" xr:uid="{00000000-0005-0000-0000-0000C4000000}"/>
    <cellStyle name="Обычный 6 2 3 2 2 2 4" xfId="334" xr:uid="{00000000-0005-0000-0000-0000C5000000}"/>
    <cellStyle name="Обычный 6 2 3 2 2 2 5" xfId="505" xr:uid="{00000000-0005-0000-0000-0000C6000000}"/>
    <cellStyle name="Обычный 6 2 3 2 2 3" xfId="165" xr:uid="{00000000-0005-0000-0000-0000C7000000}"/>
    <cellStyle name="Обычный 6 2 3 2 2 3 2" xfId="337" xr:uid="{00000000-0005-0000-0000-0000C8000000}"/>
    <cellStyle name="Обычный 6 2 3 2 2 3 3" xfId="508" xr:uid="{00000000-0005-0000-0000-0000C9000000}"/>
    <cellStyle name="Обычный 6 2 3 2 2 4" xfId="166" xr:uid="{00000000-0005-0000-0000-0000CA000000}"/>
    <cellStyle name="Обычный 6 2 3 2 2 4 2" xfId="338" xr:uid="{00000000-0005-0000-0000-0000CB000000}"/>
    <cellStyle name="Обычный 6 2 3 2 2 4 3" xfId="509" xr:uid="{00000000-0005-0000-0000-0000CC000000}"/>
    <cellStyle name="Обычный 6 2 3 2 2 5" xfId="304" xr:uid="{00000000-0005-0000-0000-0000CD000000}"/>
    <cellStyle name="Обычный 6 2 3 2 2 6" xfId="475" xr:uid="{00000000-0005-0000-0000-0000CE000000}"/>
    <cellStyle name="Обычный 6 2 3 2 3" xfId="134" xr:uid="{00000000-0005-0000-0000-0000CF000000}"/>
    <cellStyle name="Обычный 6 2 3 2 3 2" xfId="167" xr:uid="{00000000-0005-0000-0000-0000D0000000}"/>
    <cellStyle name="Обычный 6 2 3 2 3 2 2" xfId="339" xr:uid="{00000000-0005-0000-0000-0000D1000000}"/>
    <cellStyle name="Обычный 6 2 3 2 3 2 3" xfId="510" xr:uid="{00000000-0005-0000-0000-0000D2000000}"/>
    <cellStyle name="Обычный 6 2 3 2 3 3" xfId="168" xr:uid="{00000000-0005-0000-0000-0000D3000000}"/>
    <cellStyle name="Обычный 6 2 3 2 3 3 2" xfId="340" xr:uid="{00000000-0005-0000-0000-0000D4000000}"/>
    <cellStyle name="Обычный 6 2 3 2 3 3 3" xfId="511" xr:uid="{00000000-0005-0000-0000-0000D5000000}"/>
    <cellStyle name="Обычный 6 2 3 2 3 4" xfId="306" xr:uid="{00000000-0005-0000-0000-0000D6000000}"/>
    <cellStyle name="Обычный 6 2 3 2 3 5" xfId="477" xr:uid="{00000000-0005-0000-0000-0000D7000000}"/>
    <cellStyle name="Обычный 6 2 3 2 4" xfId="169" xr:uid="{00000000-0005-0000-0000-0000D8000000}"/>
    <cellStyle name="Обычный 6 2 3 2 4 2" xfId="341" xr:uid="{00000000-0005-0000-0000-0000D9000000}"/>
    <cellStyle name="Обычный 6 2 3 2 4 3" xfId="512" xr:uid="{00000000-0005-0000-0000-0000DA000000}"/>
    <cellStyle name="Обычный 6 2 3 2 5" xfId="170" xr:uid="{00000000-0005-0000-0000-0000DB000000}"/>
    <cellStyle name="Обычный 6 2 3 2 5 2" xfId="342" xr:uid="{00000000-0005-0000-0000-0000DC000000}"/>
    <cellStyle name="Обычный 6 2 3 2 5 3" xfId="513" xr:uid="{00000000-0005-0000-0000-0000DD000000}"/>
    <cellStyle name="Обычный 6 2 3 2 6" xfId="287" xr:uid="{00000000-0005-0000-0000-0000DE000000}"/>
    <cellStyle name="Обычный 6 2 3 2 7" xfId="458" xr:uid="{00000000-0005-0000-0000-0000DF000000}"/>
    <cellStyle name="Обычный 6 2 3 3" xfId="130" xr:uid="{00000000-0005-0000-0000-0000E0000000}"/>
    <cellStyle name="Обычный 6 2 3 3 2" xfId="171" xr:uid="{00000000-0005-0000-0000-0000E1000000}"/>
    <cellStyle name="Обычный 6 2 3 3 2 2" xfId="172" xr:uid="{00000000-0005-0000-0000-0000E2000000}"/>
    <cellStyle name="Обычный 6 2 3 3 2 2 2" xfId="344" xr:uid="{00000000-0005-0000-0000-0000E3000000}"/>
    <cellStyle name="Обычный 6 2 3 3 2 2 3" xfId="515" xr:uid="{00000000-0005-0000-0000-0000E4000000}"/>
    <cellStyle name="Обычный 6 2 3 3 2 3" xfId="173" xr:uid="{00000000-0005-0000-0000-0000E5000000}"/>
    <cellStyle name="Обычный 6 2 3 3 2 3 2" xfId="345" xr:uid="{00000000-0005-0000-0000-0000E6000000}"/>
    <cellStyle name="Обычный 6 2 3 3 2 3 3" xfId="516" xr:uid="{00000000-0005-0000-0000-0000E7000000}"/>
    <cellStyle name="Обычный 6 2 3 3 2 4" xfId="343" xr:uid="{00000000-0005-0000-0000-0000E8000000}"/>
    <cellStyle name="Обычный 6 2 3 3 2 5" xfId="514" xr:uid="{00000000-0005-0000-0000-0000E9000000}"/>
    <cellStyle name="Обычный 6 2 3 3 3" xfId="174" xr:uid="{00000000-0005-0000-0000-0000EA000000}"/>
    <cellStyle name="Обычный 6 2 3 3 3 2" xfId="346" xr:uid="{00000000-0005-0000-0000-0000EB000000}"/>
    <cellStyle name="Обычный 6 2 3 3 3 3" xfId="517" xr:uid="{00000000-0005-0000-0000-0000EC000000}"/>
    <cellStyle name="Обычный 6 2 3 3 4" xfId="175" xr:uid="{00000000-0005-0000-0000-0000ED000000}"/>
    <cellStyle name="Обычный 6 2 3 3 4 2" xfId="347" xr:uid="{00000000-0005-0000-0000-0000EE000000}"/>
    <cellStyle name="Обычный 6 2 3 3 4 3" xfId="518" xr:uid="{00000000-0005-0000-0000-0000EF000000}"/>
    <cellStyle name="Обычный 6 2 3 3 5" xfId="302" xr:uid="{00000000-0005-0000-0000-0000F0000000}"/>
    <cellStyle name="Обычный 6 2 3 3 6" xfId="473" xr:uid="{00000000-0005-0000-0000-0000F1000000}"/>
    <cellStyle name="Обычный 6 2 3 4" xfId="123" xr:uid="{00000000-0005-0000-0000-0000F2000000}"/>
    <cellStyle name="Обычный 6 2 3 4 2" xfId="176" xr:uid="{00000000-0005-0000-0000-0000F3000000}"/>
    <cellStyle name="Обычный 6 2 3 4 2 2" xfId="177" xr:uid="{00000000-0005-0000-0000-0000F4000000}"/>
    <cellStyle name="Обычный 6 2 3 4 2 2 2" xfId="349" xr:uid="{00000000-0005-0000-0000-0000F5000000}"/>
    <cellStyle name="Обычный 6 2 3 4 2 2 3" xfId="520" xr:uid="{00000000-0005-0000-0000-0000F6000000}"/>
    <cellStyle name="Обычный 6 2 3 4 2 3" xfId="178" xr:uid="{00000000-0005-0000-0000-0000F7000000}"/>
    <cellStyle name="Обычный 6 2 3 4 2 3 2" xfId="350" xr:uid="{00000000-0005-0000-0000-0000F8000000}"/>
    <cellStyle name="Обычный 6 2 3 4 2 3 3" xfId="521" xr:uid="{00000000-0005-0000-0000-0000F9000000}"/>
    <cellStyle name="Обычный 6 2 3 4 2 4" xfId="348" xr:uid="{00000000-0005-0000-0000-0000FA000000}"/>
    <cellStyle name="Обычный 6 2 3 4 2 5" xfId="519" xr:uid="{00000000-0005-0000-0000-0000FB000000}"/>
    <cellStyle name="Обычный 6 2 3 4 3" xfId="179" xr:uid="{00000000-0005-0000-0000-0000FC000000}"/>
    <cellStyle name="Обычный 6 2 3 4 3 2" xfId="351" xr:uid="{00000000-0005-0000-0000-0000FD000000}"/>
    <cellStyle name="Обычный 6 2 3 4 3 3" xfId="522" xr:uid="{00000000-0005-0000-0000-0000FE000000}"/>
    <cellStyle name="Обычный 6 2 3 4 4" xfId="180" xr:uid="{00000000-0005-0000-0000-0000FF000000}"/>
    <cellStyle name="Обычный 6 2 3 4 4 2" xfId="352" xr:uid="{00000000-0005-0000-0000-000000010000}"/>
    <cellStyle name="Обычный 6 2 3 4 4 3" xfId="523" xr:uid="{00000000-0005-0000-0000-000001010000}"/>
    <cellStyle name="Обычный 6 2 3 4 5" xfId="295" xr:uid="{00000000-0005-0000-0000-000002010000}"/>
    <cellStyle name="Обычный 6 2 3 4 6" xfId="466" xr:uid="{00000000-0005-0000-0000-000003010000}"/>
    <cellStyle name="Обычный 6 2 3 5" xfId="181" xr:uid="{00000000-0005-0000-0000-000004010000}"/>
    <cellStyle name="Обычный 6 2 3 5 2" xfId="182" xr:uid="{00000000-0005-0000-0000-000005010000}"/>
    <cellStyle name="Обычный 6 2 3 5 2 2" xfId="354" xr:uid="{00000000-0005-0000-0000-000006010000}"/>
    <cellStyle name="Обычный 6 2 3 5 2 3" xfId="525" xr:uid="{00000000-0005-0000-0000-000007010000}"/>
    <cellStyle name="Обычный 6 2 3 5 3" xfId="183" xr:uid="{00000000-0005-0000-0000-000008010000}"/>
    <cellStyle name="Обычный 6 2 3 5 3 2" xfId="355" xr:uid="{00000000-0005-0000-0000-000009010000}"/>
    <cellStyle name="Обычный 6 2 3 5 3 3" xfId="526" xr:uid="{00000000-0005-0000-0000-00000A010000}"/>
    <cellStyle name="Обычный 6 2 3 5 4" xfId="353" xr:uid="{00000000-0005-0000-0000-00000B010000}"/>
    <cellStyle name="Обычный 6 2 3 5 5" xfId="524" xr:uid="{00000000-0005-0000-0000-00000C010000}"/>
    <cellStyle name="Обычный 6 2 3 6" xfId="184" xr:uid="{00000000-0005-0000-0000-00000D010000}"/>
    <cellStyle name="Обычный 6 2 3 6 2" xfId="356" xr:uid="{00000000-0005-0000-0000-00000E010000}"/>
    <cellStyle name="Обычный 6 2 3 6 3" xfId="527" xr:uid="{00000000-0005-0000-0000-00000F010000}"/>
    <cellStyle name="Обычный 6 2 3 7" xfId="185" xr:uid="{00000000-0005-0000-0000-000010010000}"/>
    <cellStyle name="Обычный 6 2 3 7 2" xfId="357" xr:uid="{00000000-0005-0000-0000-000011010000}"/>
    <cellStyle name="Обычный 6 2 3 7 3" xfId="528" xr:uid="{00000000-0005-0000-0000-000012010000}"/>
    <cellStyle name="Обычный 6 2 3 8" xfId="186" xr:uid="{00000000-0005-0000-0000-000013010000}"/>
    <cellStyle name="Обычный 6 2 3 8 2" xfId="358" xr:uid="{00000000-0005-0000-0000-000014010000}"/>
    <cellStyle name="Обычный 6 2 3 8 3" xfId="529" xr:uid="{00000000-0005-0000-0000-000015010000}"/>
    <cellStyle name="Обычный 6 2 3 9" xfId="112" xr:uid="{00000000-0005-0000-0000-000016010000}"/>
    <cellStyle name="Обычный 6 2 4" xfId="127" xr:uid="{00000000-0005-0000-0000-000017010000}"/>
    <cellStyle name="Обычный 6 2 4 2" xfId="187" xr:uid="{00000000-0005-0000-0000-000018010000}"/>
    <cellStyle name="Обычный 6 2 4 2 2" xfId="188" xr:uid="{00000000-0005-0000-0000-000019010000}"/>
    <cellStyle name="Обычный 6 2 4 2 2 2" xfId="360" xr:uid="{00000000-0005-0000-0000-00001A010000}"/>
    <cellStyle name="Обычный 6 2 4 2 2 3" xfId="531" xr:uid="{00000000-0005-0000-0000-00001B010000}"/>
    <cellStyle name="Обычный 6 2 4 2 3" xfId="189" xr:uid="{00000000-0005-0000-0000-00001C010000}"/>
    <cellStyle name="Обычный 6 2 4 2 3 2" xfId="361" xr:uid="{00000000-0005-0000-0000-00001D010000}"/>
    <cellStyle name="Обычный 6 2 4 2 3 3" xfId="532" xr:uid="{00000000-0005-0000-0000-00001E010000}"/>
    <cellStyle name="Обычный 6 2 4 2 4" xfId="359" xr:uid="{00000000-0005-0000-0000-00001F010000}"/>
    <cellStyle name="Обычный 6 2 4 2 5" xfId="530" xr:uid="{00000000-0005-0000-0000-000020010000}"/>
    <cellStyle name="Обычный 6 2 4 3" xfId="190" xr:uid="{00000000-0005-0000-0000-000021010000}"/>
    <cellStyle name="Обычный 6 2 4 3 2" xfId="362" xr:uid="{00000000-0005-0000-0000-000022010000}"/>
    <cellStyle name="Обычный 6 2 4 3 3" xfId="533" xr:uid="{00000000-0005-0000-0000-000023010000}"/>
    <cellStyle name="Обычный 6 2 4 4" xfId="191" xr:uid="{00000000-0005-0000-0000-000024010000}"/>
    <cellStyle name="Обычный 6 2 4 4 2" xfId="363" xr:uid="{00000000-0005-0000-0000-000025010000}"/>
    <cellStyle name="Обычный 6 2 4 4 3" xfId="534" xr:uid="{00000000-0005-0000-0000-000026010000}"/>
    <cellStyle name="Обычный 6 2 4 5" xfId="299" xr:uid="{00000000-0005-0000-0000-000027010000}"/>
    <cellStyle name="Обычный 6 2 4 6" xfId="470" xr:uid="{00000000-0005-0000-0000-000028010000}"/>
    <cellStyle name="Обычный 6 2 5" xfId="120" xr:uid="{00000000-0005-0000-0000-000029010000}"/>
    <cellStyle name="Обычный 6 2 5 2" xfId="192" xr:uid="{00000000-0005-0000-0000-00002A010000}"/>
    <cellStyle name="Обычный 6 2 5 2 2" xfId="193" xr:uid="{00000000-0005-0000-0000-00002B010000}"/>
    <cellStyle name="Обычный 6 2 5 2 2 2" xfId="365" xr:uid="{00000000-0005-0000-0000-00002C010000}"/>
    <cellStyle name="Обычный 6 2 5 2 2 3" xfId="536" xr:uid="{00000000-0005-0000-0000-00002D010000}"/>
    <cellStyle name="Обычный 6 2 5 2 3" xfId="194" xr:uid="{00000000-0005-0000-0000-00002E010000}"/>
    <cellStyle name="Обычный 6 2 5 2 3 2" xfId="366" xr:uid="{00000000-0005-0000-0000-00002F010000}"/>
    <cellStyle name="Обычный 6 2 5 2 3 3" xfId="537" xr:uid="{00000000-0005-0000-0000-000030010000}"/>
    <cellStyle name="Обычный 6 2 5 2 4" xfId="364" xr:uid="{00000000-0005-0000-0000-000031010000}"/>
    <cellStyle name="Обычный 6 2 5 2 5" xfId="535" xr:uid="{00000000-0005-0000-0000-000032010000}"/>
    <cellStyle name="Обычный 6 2 5 3" xfId="195" xr:uid="{00000000-0005-0000-0000-000033010000}"/>
    <cellStyle name="Обычный 6 2 5 3 2" xfId="367" xr:uid="{00000000-0005-0000-0000-000034010000}"/>
    <cellStyle name="Обычный 6 2 5 3 3" xfId="538" xr:uid="{00000000-0005-0000-0000-000035010000}"/>
    <cellStyle name="Обычный 6 2 5 4" xfId="196" xr:uid="{00000000-0005-0000-0000-000036010000}"/>
    <cellStyle name="Обычный 6 2 5 4 2" xfId="368" xr:uid="{00000000-0005-0000-0000-000037010000}"/>
    <cellStyle name="Обычный 6 2 5 4 3" xfId="539" xr:uid="{00000000-0005-0000-0000-000038010000}"/>
    <cellStyle name="Обычный 6 2 5 5" xfId="292" xr:uid="{00000000-0005-0000-0000-000039010000}"/>
    <cellStyle name="Обычный 6 2 5 6" xfId="463" xr:uid="{00000000-0005-0000-0000-00003A010000}"/>
    <cellStyle name="Обычный 6 2 6" xfId="197" xr:uid="{00000000-0005-0000-0000-00003B010000}"/>
    <cellStyle name="Обычный 6 2 6 2" xfId="198" xr:uid="{00000000-0005-0000-0000-00003C010000}"/>
    <cellStyle name="Обычный 6 2 6 2 2" xfId="370" xr:uid="{00000000-0005-0000-0000-00003D010000}"/>
    <cellStyle name="Обычный 6 2 6 2 3" xfId="541" xr:uid="{00000000-0005-0000-0000-00003E010000}"/>
    <cellStyle name="Обычный 6 2 6 3" xfId="199" xr:uid="{00000000-0005-0000-0000-00003F010000}"/>
    <cellStyle name="Обычный 6 2 6 3 2" xfId="371" xr:uid="{00000000-0005-0000-0000-000040010000}"/>
    <cellStyle name="Обычный 6 2 6 3 3" xfId="542" xr:uid="{00000000-0005-0000-0000-000041010000}"/>
    <cellStyle name="Обычный 6 2 6 4" xfId="369" xr:uid="{00000000-0005-0000-0000-000042010000}"/>
    <cellStyle name="Обычный 6 2 6 5" xfId="540" xr:uid="{00000000-0005-0000-0000-000043010000}"/>
    <cellStyle name="Обычный 6 2 7" xfId="200" xr:uid="{00000000-0005-0000-0000-000044010000}"/>
    <cellStyle name="Обычный 6 2 7 2" xfId="372" xr:uid="{00000000-0005-0000-0000-000045010000}"/>
    <cellStyle name="Обычный 6 2 7 3" xfId="543" xr:uid="{00000000-0005-0000-0000-000046010000}"/>
    <cellStyle name="Обычный 6 2 8" xfId="201" xr:uid="{00000000-0005-0000-0000-000047010000}"/>
    <cellStyle name="Обычный 6 2 8 2" xfId="373" xr:uid="{00000000-0005-0000-0000-000048010000}"/>
    <cellStyle name="Обычный 6 2 8 3" xfId="544" xr:uid="{00000000-0005-0000-0000-000049010000}"/>
    <cellStyle name="Обычный 6 2 9" xfId="202" xr:uid="{00000000-0005-0000-0000-00004A010000}"/>
    <cellStyle name="Обычный 6 2 9 2" xfId="374" xr:uid="{00000000-0005-0000-0000-00004B010000}"/>
    <cellStyle name="Обычный 6 2 9 3" xfId="545" xr:uid="{00000000-0005-0000-0000-00004C010000}"/>
    <cellStyle name="Обычный 6 3" xfId="124" xr:uid="{00000000-0005-0000-0000-00004D010000}"/>
    <cellStyle name="Обычный 6 3 2" xfId="203" xr:uid="{00000000-0005-0000-0000-00004E010000}"/>
    <cellStyle name="Обычный 6 3 2 2" xfId="204" xr:uid="{00000000-0005-0000-0000-00004F010000}"/>
    <cellStyle name="Обычный 6 3 2 2 2" xfId="376" xr:uid="{00000000-0005-0000-0000-000050010000}"/>
    <cellStyle name="Обычный 6 3 2 2 3" xfId="547" xr:uid="{00000000-0005-0000-0000-000051010000}"/>
    <cellStyle name="Обычный 6 3 2 3" xfId="205" xr:uid="{00000000-0005-0000-0000-000052010000}"/>
    <cellStyle name="Обычный 6 3 2 3 2" xfId="377" xr:uid="{00000000-0005-0000-0000-000053010000}"/>
    <cellStyle name="Обычный 6 3 2 3 3" xfId="548" xr:uid="{00000000-0005-0000-0000-000054010000}"/>
    <cellStyle name="Обычный 6 3 2 4" xfId="375" xr:uid="{00000000-0005-0000-0000-000055010000}"/>
    <cellStyle name="Обычный 6 3 2 5" xfId="546" xr:uid="{00000000-0005-0000-0000-000056010000}"/>
    <cellStyle name="Обычный 6 3 3" xfId="206" xr:uid="{00000000-0005-0000-0000-000057010000}"/>
    <cellStyle name="Обычный 6 3 3 2" xfId="378" xr:uid="{00000000-0005-0000-0000-000058010000}"/>
    <cellStyle name="Обычный 6 3 3 3" xfId="549" xr:uid="{00000000-0005-0000-0000-000059010000}"/>
    <cellStyle name="Обычный 6 3 4" xfId="207" xr:uid="{00000000-0005-0000-0000-00005A010000}"/>
    <cellStyle name="Обычный 6 3 4 2" xfId="379" xr:uid="{00000000-0005-0000-0000-00005B010000}"/>
    <cellStyle name="Обычный 6 3 4 3" xfId="550" xr:uid="{00000000-0005-0000-0000-00005C010000}"/>
    <cellStyle name="Обычный 6 3 5" xfId="296" xr:uid="{00000000-0005-0000-0000-00005D010000}"/>
    <cellStyle name="Обычный 6 3 6" xfId="467" xr:uid="{00000000-0005-0000-0000-00005E010000}"/>
    <cellStyle name="Обычный 6 4" xfId="117" xr:uid="{00000000-0005-0000-0000-00005F010000}"/>
    <cellStyle name="Обычный 6 4 2" xfId="208" xr:uid="{00000000-0005-0000-0000-000060010000}"/>
    <cellStyle name="Обычный 6 4 2 2" xfId="209" xr:uid="{00000000-0005-0000-0000-000061010000}"/>
    <cellStyle name="Обычный 6 4 2 2 2" xfId="381" xr:uid="{00000000-0005-0000-0000-000062010000}"/>
    <cellStyle name="Обычный 6 4 2 2 3" xfId="552" xr:uid="{00000000-0005-0000-0000-000063010000}"/>
    <cellStyle name="Обычный 6 4 2 3" xfId="210" xr:uid="{00000000-0005-0000-0000-000064010000}"/>
    <cellStyle name="Обычный 6 4 2 3 2" xfId="382" xr:uid="{00000000-0005-0000-0000-000065010000}"/>
    <cellStyle name="Обычный 6 4 2 3 3" xfId="553" xr:uid="{00000000-0005-0000-0000-000066010000}"/>
    <cellStyle name="Обычный 6 4 2 4" xfId="380" xr:uid="{00000000-0005-0000-0000-000067010000}"/>
    <cellStyle name="Обычный 6 4 2 5" xfId="551" xr:uid="{00000000-0005-0000-0000-000068010000}"/>
    <cellStyle name="Обычный 6 4 3" xfId="211" xr:uid="{00000000-0005-0000-0000-000069010000}"/>
    <cellStyle name="Обычный 6 4 3 2" xfId="383" xr:uid="{00000000-0005-0000-0000-00006A010000}"/>
    <cellStyle name="Обычный 6 4 3 3" xfId="554" xr:uid="{00000000-0005-0000-0000-00006B010000}"/>
    <cellStyle name="Обычный 6 4 4" xfId="212" xr:uid="{00000000-0005-0000-0000-00006C010000}"/>
    <cellStyle name="Обычный 6 4 4 2" xfId="384" xr:uid="{00000000-0005-0000-0000-00006D010000}"/>
    <cellStyle name="Обычный 6 4 4 3" xfId="555" xr:uid="{00000000-0005-0000-0000-00006E010000}"/>
    <cellStyle name="Обычный 6 4 5" xfId="289" xr:uid="{00000000-0005-0000-0000-00006F010000}"/>
    <cellStyle name="Обычный 6 4 6" xfId="460" xr:uid="{00000000-0005-0000-0000-000070010000}"/>
    <cellStyle name="Обычный 6 5" xfId="213" xr:uid="{00000000-0005-0000-0000-000071010000}"/>
    <cellStyle name="Обычный 6 5 2" xfId="214" xr:uid="{00000000-0005-0000-0000-000072010000}"/>
    <cellStyle name="Обычный 6 5 2 2" xfId="386" xr:uid="{00000000-0005-0000-0000-000073010000}"/>
    <cellStyle name="Обычный 6 5 2 3" xfId="557" xr:uid="{00000000-0005-0000-0000-000074010000}"/>
    <cellStyle name="Обычный 6 5 3" xfId="215" xr:uid="{00000000-0005-0000-0000-000075010000}"/>
    <cellStyle name="Обычный 6 5 3 2" xfId="387" xr:uid="{00000000-0005-0000-0000-000076010000}"/>
    <cellStyle name="Обычный 6 5 3 3" xfId="558" xr:uid="{00000000-0005-0000-0000-000077010000}"/>
    <cellStyle name="Обычный 6 5 4" xfId="385" xr:uid="{00000000-0005-0000-0000-000078010000}"/>
    <cellStyle name="Обычный 6 5 5" xfId="556" xr:uid="{00000000-0005-0000-0000-000079010000}"/>
    <cellStyle name="Обычный 6 6" xfId="216" xr:uid="{00000000-0005-0000-0000-00007A010000}"/>
    <cellStyle name="Обычный 6 6 2" xfId="388" xr:uid="{00000000-0005-0000-0000-00007B010000}"/>
    <cellStyle name="Обычный 6 6 3" xfId="559" xr:uid="{00000000-0005-0000-0000-00007C010000}"/>
    <cellStyle name="Обычный 6 7" xfId="217" xr:uid="{00000000-0005-0000-0000-00007D010000}"/>
    <cellStyle name="Обычный 6 7 2" xfId="389" xr:uid="{00000000-0005-0000-0000-00007E010000}"/>
    <cellStyle name="Обычный 6 7 3" xfId="560" xr:uid="{00000000-0005-0000-0000-00007F010000}"/>
    <cellStyle name="Обычный 6 8" xfId="218" xr:uid="{00000000-0005-0000-0000-000080010000}"/>
    <cellStyle name="Обычный 6 8 2" xfId="390" xr:uid="{00000000-0005-0000-0000-000081010000}"/>
    <cellStyle name="Обычный 6 8 3" xfId="561" xr:uid="{00000000-0005-0000-0000-000082010000}"/>
    <cellStyle name="Обычный 6 9" xfId="106" xr:uid="{00000000-0005-0000-0000-000083010000}"/>
    <cellStyle name="Обычный 7" xfId="54" xr:uid="{00000000-0005-0000-0000-000084010000}"/>
    <cellStyle name="Обычный 7 2" xfId="58" xr:uid="{00000000-0005-0000-0000-000085010000}"/>
    <cellStyle name="Обычный 7 2 10" xfId="455" xr:uid="{00000000-0005-0000-0000-000086010000}"/>
    <cellStyle name="Обычный 7 2 2" xfId="129" xr:uid="{00000000-0005-0000-0000-000087010000}"/>
    <cellStyle name="Обычный 7 2 2 2" xfId="219" xr:uid="{00000000-0005-0000-0000-000088010000}"/>
    <cellStyle name="Обычный 7 2 2 2 2" xfId="220" xr:uid="{00000000-0005-0000-0000-000089010000}"/>
    <cellStyle name="Обычный 7 2 2 2 2 2" xfId="392" xr:uid="{00000000-0005-0000-0000-00008A010000}"/>
    <cellStyle name="Обычный 7 2 2 2 2 3" xfId="563" xr:uid="{00000000-0005-0000-0000-00008B010000}"/>
    <cellStyle name="Обычный 7 2 2 2 3" xfId="221" xr:uid="{00000000-0005-0000-0000-00008C010000}"/>
    <cellStyle name="Обычный 7 2 2 2 3 2" xfId="393" xr:uid="{00000000-0005-0000-0000-00008D010000}"/>
    <cellStyle name="Обычный 7 2 2 2 3 3" xfId="564" xr:uid="{00000000-0005-0000-0000-00008E010000}"/>
    <cellStyle name="Обычный 7 2 2 2 4" xfId="391" xr:uid="{00000000-0005-0000-0000-00008F010000}"/>
    <cellStyle name="Обычный 7 2 2 2 5" xfId="562" xr:uid="{00000000-0005-0000-0000-000090010000}"/>
    <cellStyle name="Обычный 7 2 2 3" xfId="222" xr:uid="{00000000-0005-0000-0000-000091010000}"/>
    <cellStyle name="Обычный 7 2 2 3 2" xfId="394" xr:uid="{00000000-0005-0000-0000-000092010000}"/>
    <cellStyle name="Обычный 7 2 2 3 3" xfId="565" xr:uid="{00000000-0005-0000-0000-000093010000}"/>
    <cellStyle name="Обычный 7 2 2 4" xfId="223" xr:uid="{00000000-0005-0000-0000-000094010000}"/>
    <cellStyle name="Обычный 7 2 2 4 2" xfId="395" xr:uid="{00000000-0005-0000-0000-000095010000}"/>
    <cellStyle name="Обычный 7 2 2 4 3" xfId="566" xr:uid="{00000000-0005-0000-0000-000096010000}"/>
    <cellStyle name="Обычный 7 2 2 5" xfId="301" xr:uid="{00000000-0005-0000-0000-000097010000}"/>
    <cellStyle name="Обычный 7 2 2 6" xfId="472" xr:uid="{00000000-0005-0000-0000-000098010000}"/>
    <cellStyle name="Обычный 7 2 3" xfId="122" xr:uid="{00000000-0005-0000-0000-000099010000}"/>
    <cellStyle name="Обычный 7 2 3 2" xfId="224" xr:uid="{00000000-0005-0000-0000-00009A010000}"/>
    <cellStyle name="Обычный 7 2 3 2 2" xfId="225" xr:uid="{00000000-0005-0000-0000-00009B010000}"/>
    <cellStyle name="Обычный 7 2 3 2 2 2" xfId="397" xr:uid="{00000000-0005-0000-0000-00009C010000}"/>
    <cellStyle name="Обычный 7 2 3 2 2 3" xfId="568" xr:uid="{00000000-0005-0000-0000-00009D010000}"/>
    <cellStyle name="Обычный 7 2 3 2 3" xfId="226" xr:uid="{00000000-0005-0000-0000-00009E010000}"/>
    <cellStyle name="Обычный 7 2 3 2 3 2" xfId="398" xr:uid="{00000000-0005-0000-0000-00009F010000}"/>
    <cellStyle name="Обычный 7 2 3 2 3 3" xfId="569" xr:uid="{00000000-0005-0000-0000-0000A0010000}"/>
    <cellStyle name="Обычный 7 2 3 2 4" xfId="396" xr:uid="{00000000-0005-0000-0000-0000A1010000}"/>
    <cellStyle name="Обычный 7 2 3 2 5" xfId="567" xr:uid="{00000000-0005-0000-0000-0000A2010000}"/>
    <cellStyle name="Обычный 7 2 3 3" xfId="227" xr:uid="{00000000-0005-0000-0000-0000A3010000}"/>
    <cellStyle name="Обычный 7 2 3 3 2" xfId="399" xr:uid="{00000000-0005-0000-0000-0000A4010000}"/>
    <cellStyle name="Обычный 7 2 3 3 3" xfId="570" xr:uid="{00000000-0005-0000-0000-0000A5010000}"/>
    <cellStyle name="Обычный 7 2 3 4" xfId="228" xr:uid="{00000000-0005-0000-0000-0000A6010000}"/>
    <cellStyle name="Обычный 7 2 3 4 2" xfId="400" xr:uid="{00000000-0005-0000-0000-0000A7010000}"/>
    <cellStyle name="Обычный 7 2 3 4 3" xfId="571" xr:uid="{00000000-0005-0000-0000-0000A8010000}"/>
    <cellStyle name="Обычный 7 2 3 5" xfId="294" xr:uid="{00000000-0005-0000-0000-0000A9010000}"/>
    <cellStyle name="Обычный 7 2 3 6" xfId="465" xr:uid="{00000000-0005-0000-0000-0000AA010000}"/>
    <cellStyle name="Обычный 7 2 4" xfId="229" xr:uid="{00000000-0005-0000-0000-0000AB010000}"/>
    <cellStyle name="Обычный 7 2 4 2" xfId="230" xr:uid="{00000000-0005-0000-0000-0000AC010000}"/>
    <cellStyle name="Обычный 7 2 4 2 2" xfId="402" xr:uid="{00000000-0005-0000-0000-0000AD010000}"/>
    <cellStyle name="Обычный 7 2 4 2 3" xfId="573" xr:uid="{00000000-0005-0000-0000-0000AE010000}"/>
    <cellStyle name="Обычный 7 2 4 3" xfId="231" xr:uid="{00000000-0005-0000-0000-0000AF010000}"/>
    <cellStyle name="Обычный 7 2 4 3 2" xfId="403" xr:uid="{00000000-0005-0000-0000-0000B0010000}"/>
    <cellStyle name="Обычный 7 2 4 3 3" xfId="574" xr:uid="{00000000-0005-0000-0000-0000B1010000}"/>
    <cellStyle name="Обычный 7 2 4 4" xfId="401" xr:uid="{00000000-0005-0000-0000-0000B2010000}"/>
    <cellStyle name="Обычный 7 2 4 5" xfId="572" xr:uid="{00000000-0005-0000-0000-0000B3010000}"/>
    <cellStyle name="Обычный 7 2 5" xfId="232" xr:uid="{00000000-0005-0000-0000-0000B4010000}"/>
    <cellStyle name="Обычный 7 2 5 2" xfId="404" xr:uid="{00000000-0005-0000-0000-0000B5010000}"/>
    <cellStyle name="Обычный 7 2 5 3" xfId="575" xr:uid="{00000000-0005-0000-0000-0000B6010000}"/>
    <cellStyle name="Обычный 7 2 6" xfId="233" xr:uid="{00000000-0005-0000-0000-0000B7010000}"/>
    <cellStyle name="Обычный 7 2 6 2" xfId="405" xr:uid="{00000000-0005-0000-0000-0000B8010000}"/>
    <cellStyle name="Обычный 7 2 6 3" xfId="576" xr:uid="{00000000-0005-0000-0000-0000B9010000}"/>
    <cellStyle name="Обычный 7 2 7" xfId="234" xr:uid="{00000000-0005-0000-0000-0000BA010000}"/>
    <cellStyle name="Обычный 7 2 7 2" xfId="406" xr:uid="{00000000-0005-0000-0000-0000BB010000}"/>
    <cellStyle name="Обычный 7 2 7 3" xfId="577" xr:uid="{00000000-0005-0000-0000-0000BC010000}"/>
    <cellStyle name="Обычный 7 2 8" xfId="111" xr:uid="{00000000-0005-0000-0000-0000BD010000}"/>
    <cellStyle name="Обычный 7 2 9" xfId="284" xr:uid="{00000000-0005-0000-0000-0000BE010000}"/>
    <cellStyle name="Обычный 8" xfId="57" xr:uid="{00000000-0005-0000-0000-0000BF010000}"/>
    <cellStyle name="Обычный 9" xfId="113" xr:uid="{00000000-0005-0000-0000-0000C0010000}"/>
    <cellStyle name="Обычный 9 2" xfId="131" xr:uid="{00000000-0005-0000-0000-0000C1010000}"/>
    <cellStyle name="Обычный 9 2 2" xfId="235" xr:uid="{00000000-0005-0000-0000-0000C2010000}"/>
    <cellStyle name="Обычный 9 2 2 2" xfId="236" xr:uid="{00000000-0005-0000-0000-0000C3010000}"/>
    <cellStyle name="Обычный 9 2 2 2 2" xfId="408" xr:uid="{00000000-0005-0000-0000-0000C4010000}"/>
    <cellStyle name="Обычный 9 2 2 2 3" xfId="579" xr:uid="{00000000-0005-0000-0000-0000C5010000}"/>
    <cellStyle name="Обычный 9 2 2 3" xfId="237" xr:uid="{00000000-0005-0000-0000-0000C6010000}"/>
    <cellStyle name="Обычный 9 2 2 3 2" xfId="409" xr:uid="{00000000-0005-0000-0000-0000C7010000}"/>
    <cellStyle name="Обычный 9 2 2 3 3" xfId="580" xr:uid="{00000000-0005-0000-0000-0000C8010000}"/>
    <cellStyle name="Обычный 9 2 2 4" xfId="238" xr:uid="{00000000-0005-0000-0000-0000C9010000}"/>
    <cellStyle name="Обычный 9 2 2 4 2" xfId="410" xr:uid="{00000000-0005-0000-0000-0000CA010000}"/>
    <cellStyle name="Обычный 9 2 2 4 3" xfId="581" xr:uid="{00000000-0005-0000-0000-0000CB010000}"/>
    <cellStyle name="Обычный 9 2 2 5" xfId="407" xr:uid="{00000000-0005-0000-0000-0000CC010000}"/>
    <cellStyle name="Обычный 9 2 2 6" xfId="578" xr:uid="{00000000-0005-0000-0000-0000CD010000}"/>
    <cellStyle name="Обычный 9 2 3" xfId="239" xr:uid="{00000000-0005-0000-0000-0000CE010000}"/>
    <cellStyle name="Обычный 9 2 3 2" xfId="411" xr:uid="{00000000-0005-0000-0000-0000CF010000}"/>
    <cellStyle name="Обычный 9 2 3 3" xfId="582" xr:uid="{00000000-0005-0000-0000-0000D0010000}"/>
    <cellStyle name="Обычный 9 2 4" xfId="240" xr:uid="{00000000-0005-0000-0000-0000D1010000}"/>
    <cellStyle name="Обычный 9 2 4 2" xfId="412" xr:uid="{00000000-0005-0000-0000-0000D2010000}"/>
    <cellStyle name="Обычный 9 2 4 3" xfId="583" xr:uid="{00000000-0005-0000-0000-0000D3010000}"/>
    <cellStyle name="Обычный 9 2 5" xfId="303" xr:uid="{00000000-0005-0000-0000-0000D4010000}"/>
    <cellStyle name="Обычный 9 2 6" xfId="474" xr:uid="{00000000-0005-0000-0000-0000D5010000}"/>
    <cellStyle name="Обычный 9 3" xfId="136" xr:uid="{00000000-0005-0000-0000-0000D6010000}"/>
    <cellStyle name="Обычный 9 3 2" xfId="241" xr:uid="{00000000-0005-0000-0000-0000D7010000}"/>
    <cellStyle name="Обычный 9 3 2 2" xfId="413" xr:uid="{00000000-0005-0000-0000-0000D8010000}"/>
    <cellStyle name="Обычный 9 3 2 3" xfId="584" xr:uid="{00000000-0005-0000-0000-0000D9010000}"/>
    <cellStyle name="Обычный 9 3 3" xfId="242" xr:uid="{00000000-0005-0000-0000-0000DA010000}"/>
    <cellStyle name="Обычный 9 3 3 2" xfId="414" xr:uid="{00000000-0005-0000-0000-0000DB010000}"/>
    <cellStyle name="Обычный 9 3 3 3" xfId="585" xr:uid="{00000000-0005-0000-0000-0000DC010000}"/>
    <cellStyle name="Обычный 9 3 4" xfId="243" xr:uid="{00000000-0005-0000-0000-0000DD010000}"/>
    <cellStyle name="Обычный 9 3 4 2" xfId="415" xr:uid="{00000000-0005-0000-0000-0000DE010000}"/>
    <cellStyle name="Обычный 9 3 4 3" xfId="586" xr:uid="{00000000-0005-0000-0000-0000DF010000}"/>
    <cellStyle name="Обычный 9 3 5" xfId="308" xr:uid="{00000000-0005-0000-0000-0000E0010000}"/>
    <cellStyle name="Обычный 9 3 6" xfId="479" xr:uid="{00000000-0005-0000-0000-0000E1010000}"/>
    <cellStyle name="Обычный 9 4" xfId="244" xr:uid="{00000000-0005-0000-0000-0000E2010000}"/>
    <cellStyle name="Обычный 9 4 2" xfId="416" xr:uid="{00000000-0005-0000-0000-0000E3010000}"/>
    <cellStyle name="Обычный 9 4 3" xfId="587" xr:uid="{00000000-0005-0000-0000-0000E4010000}"/>
    <cellStyle name="Обычный 9 5" xfId="245" xr:uid="{00000000-0005-0000-0000-0000E5010000}"/>
    <cellStyle name="Обычный 9 5 2" xfId="417" xr:uid="{00000000-0005-0000-0000-0000E6010000}"/>
    <cellStyle name="Обычный 9 5 3" xfId="588" xr:uid="{00000000-0005-0000-0000-0000E7010000}"/>
    <cellStyle name="Обычный 9 6" xfId="286" xr:uid="{00000000-0005-0000-0000-0000E8010000}"/>
    <cellStyle name="Обычный 9 7" xfId="457" xr:uid="{00000000-0005-0000-0000-0000E9010000}"/>
    <cellStyle name="Плохой" xfId="38" builtinId="27" customBuiltin="1"/>
    <cellStyle name="Плохой 2" xfId="95" xr:uid="{00000000-0005-0000-0000-0000EB010000}"/>
    <cellStyle name="Пояснение" xfId="39" builtinId="53" customBuiltin="1"/>
    <cellStyle name="Пояснение 2" xfId="96" xr:uid="{00000000-0005-0000-0000-0000ED010000}"/>
    <cellStyle name="Примечание" xfId="40" builtinId="10" customBuiltin="1"/>
    <cellStyle name="Примечание 2" xfId="97" xr:uid="{00000000-0005-0000-0000-0000EF010000}"/>
    <cellStyle name="Процентный 2" xfId="103" xr:uid="{00000000-0005-0000-0000-0000F0010000}"/>
    <cellStyle name="Процентный 3" xfId="104" xr:uid="{00000000-0005-0000-0000-0000F1010000}"/>
    <cellStyle name="Связанная ячейка" xfId="41" builtinId="24" customBuiltin="1"/>
    <cellStyle name="Связанная ячейка 2" xfId="98" xr:uid="{00000000-0005-0000-0000-0000F3010000}"/>
    <cellStyle name="Стиль 1" xfId="105" xr:uid="{00000000-0005-0000-0000-0000F4010000}"/>
    <cellStyle name="Текст предупреждения" xfId="42" builtinId="11" customBuiltin="1"/>
    <cellStyle name="Текст предупреждения 2" xfId="99" xr:uid="{00000000-0005-0000-0000-0000F6010000}"/>
    <cellStyle name="Финансовый 2" xfId="49" xr:uid="{00000000-0005-0000-0000-0000F7010000}"/>
    <cellStyle name="Финансовый 2 10" xfId="451" xr:uid="{00000000-0005-0000-0000-0000F8010000}"/>
    <cellStyle name="Финансовый 2 2" xfId="125" xr:uid="{00000000-0005-0000-0000-0000F9010000}"/>
    <cellStyle name="Финансовый 2 2 2" xfId="246" xr:uid="{00000000-0005-0000-0000-0000FA010000}"/>
    <cellStyle name="Финансовый 2 2 2 2" xfId="247" xr:uid="{00000000-0005-0000-0000-0000FB010000}"/>
    <cellStyle name="Финансовый 2 2 2 2 2" xfId="50" xr:uid="{00000000-0005-0000-0000-0000FC010000}"/>
    <cellStyle name="Финансовый 2 2 2 2 3" xfId="419" xr:uid="{00000000-0005-0000-0000-0000FD010000}"/>
    <cellStyle name="Финансовый 2 2 2 2 4" xfId="590" xr:uid="{00000000-0005-0000-0000-0000FE010000}"/>
    <cellStyle name="Финансовый 2 2 2 3" xfId="248" xr:uid="{00000000-0005-0000-0000-0000FF010000}"/>
    <cellStyle name="Финансовый 2 2 2 3 2" xfId="420" xr:uid="{00000000-0005-0000-0000-000000020000}"/>
    <cellStyle name="Финансовый 2 2 2 3 3" xfId="591" xr:uid="{00000000-0005-0000-0000-000001020000}"/>
    <cellStyle name="Финансовый 2 2 2 4" xfId="418" xr:uid="{00000000-0005-0000-0000-000002020000}"/>
    <cellStyle name="Финансовый 2 2 2 5" xfId="589" xr:uid="{00000000-0005-0000-0000-000003020000}"/>
    <cellStyle name="Финансовый 2 2 3" xfId="249" xr:uid="{00000000-0005-0000-0000-000004020000}"/>
    <cellStyle name="Финансовый 2 2 3 2" xfId="421" xr:uid="{00000000-0005-0000-0000-000005020000}"/>
    <cellStyle name="Финансовый 2 2 3 3" xfId="592" xr:uid="{00000000-0005-0000-0000-000006020000}"/>
    <cellStyle name="Финансовый 2 2 4" xfId="250" xr:uid="{00000000-0005-0000-0000-000007020000}"/>
    <cellStyle name="Финансовый 2 2 4 2" xfId="422" xr:uid="{00000000-0005-0000-0000-000008020000}"/>
    <cellStyle name="Финансовый 2 2 4 3" xfId="593" xr:uid="{00000000-0005-0000-0000-000009020000}"/>
    <cellStyle name="Финансовый 2 2 5" xfId="297" xr:uid="{00000000-0005-0000-0000-00000A020000}"/>
    <cellStyle name="Финансовый 2 2 6" xfId="468" xr:uid="{00000000-0005-0000-0000-00000B020000}"/>
    <cellStyle name="Финансовый 2 3" xfId="118" xr:uid="{00000000-0005-0000-0000-00000C020000}"/>
    <cellStyle name="Финансовый 2 3 2" xfId="251" xr:uid="{00000000-0005-0000-0000-00000D020000}"/>
    <cellStyle name="Финансовый 2 3 2 2" xfId="252" xr:uid="{00000000-0005-0000-0000-00000E020000}"/>
    <cellStyle name="Финансовый 2 3 2 2 2" xfId="424" xr:uid="{00000000-0005-0000-0000-00000F020000}"/>
    <cellStyle name="Финансовый 2 3 2 2 3" xfId="595" xr:uid="{00000000-0005-0000-0000-000010020000}"/>
    <cellStyle name="Финансовый 2 3 2 3" xfId="253" xr:uid="{00000000-0005-0000-0000-000011020000}"/>
    <cellStyle name="Финансовый 2 3 2 3 2" xfId="425" xr:uid="{00000000-0005-0000-0000-000012020000}"/>
    <cellStyle name="Финансовый 2 3 2 3 3" xfId="596" xr:uid="{00000000-0005-0000-0000-000013020000}"/>
    <cellStyle name="Финансовый 2 3 2 4" xfId="423" xr:uid="{00000000-0005-0000-0000-000014020000}"/>
    <cellStyle name="Финансовый 2 3 2 5" xfId="594" xr:uid="{00000000-0005-0000-0000-000015020000}"/>
    <cellStyle name="Финансовый 2 3 3" xfId="254" xr:uid="{00000000-0005-0000-0000-000016020000}"/>
    <cellStyle name="Финансовый 2 3 3 2" xfId="426" xr:uid="{00000000-0005-0000-0000-000017020000}"/>
    <cellStyle name="Финансовый 2 3 3 3" xfId="597" xr:uid="{00000000-0005-0000-0000-000018020000}"/>
    <cellStyle name="Финансовый 2 3 4" xfId="255" xr:uid="{00000000-0005-0000-0000-000019020000}"/>
    <cellStyle name="Финансовый 2 3 4 2" xfId="427" xr:uid="{00000000-0005-0000-0000-00001A020000}"/>
    <cellStyle name="Финансовый 2 3 4 3" xfId="598" xr:uid="{00000000-0005-0000-0000-00001B020000}"/>
    <cellStyle name="Финансовый 2 3 5" xfId="290" xr:uid="{00000000-0005-0000-0000-00001C020000}"/>
    <cellStyle name="Финансовый 2 3 6" xfId="461" xr:uid="{00000000-0005-0000-0000-00001D020000}"/>
    <cellStyle name="Финансовый 2 4" xfId="256" xr:uid="{00000000-0005-0000-0000-00001E020000}"/>
    <cellStyle name="Финансовый 2 4 2" xfId="257" xr:uid="{00000000-0005-0000-0000-00001F020000}"/>
    <cellStyle name="Финансовый 2 4 2 2" xfId="429" xr:uid="{00000000-0005-0000-0000-000020020000}"/>
    <cellStyle name="Финансовый 2 4 2 3" xfId="600" xr:uid="{00000000-0005-0000-0000-000021020000}"/>
    <cellStyle name="Финансовый 2 4 3" xfId="258" xr:uid="{00000000-0005-0000-0000-000022020000}"/>
    <cellStyle name="Финансовый 2 4 3 2" xfId="430" xr:uid="{00000000-0005-0000-0000-000023020000}"/>
    <cellStyle name="Финансовый 2 4 3 3" xfId="601" xr:uid="{00000000-0005-0000-0000-000024020000}"/>
    <cellStyle name="Финансовый 2 4 4" xfId="428" xr:uid="{00000000-0005-0000-0000-000025020000}"/>
    <cellStyle name="Финансовый 2 4 5" xfId="599" xr:uid="{00000000-0005-0000-0000-000026020000}"/>
    <cellStyle name="Финансовый 2 5" xfId="259" xr:uid="{00000000-0005-0000-0000-000027020000}"/>
    <cellStyle name="Финансовый 2 5 2" xfId="431" xr:uid="{00000000-0005-0000-0000-000028020000}"/>
    <cellStyle name="Финансовый 2 5 3" xfId="602" xr:uid="{00000000-0005-0000-0000-000029020000}"/>
    <cellStyle name="Финансовый 2 6" xfId="260" xr:uid="{00000000-0005-0000-0000-00002A020000}"/>
    <cellStyle name="Финансовый 2 6 2" xfId="432" xr:uid="{00000000-0005-0000-0000-00002B020000}"/>
    <cellStyle name="Финансовый 2 6 3" xfId="603" xr:uid="{00000000-0005-0000-0000-00002C020000}"/>
    <cellStyle name="Финансовый 2 7" xfId="261" xr:uid="{00000000-0005-0000-0000-00002D020000}"/>
    <cellStyle name="Финансовый 2 7 2" xfId="433" xr:uid="{00000000-0005-0000-0000-00002E020000}"/>
    <cellStyle name="Финансовый 2 7 3" xfId="604" xr:uid="{00000000-0005-0000-0000-00002F020000}"/>
    <cellStyle name="Финансовый 2 8" xfId="107" xr:uid="{00000000-0005-0000-0000-000030020000}"/>
    <cellStyle name="Финансовый 2 9" xfId="280" xr:uid="{00000000-0005-0000-0000-000031020000}"/>
    <cellStyle name="Финансовый 3" xfId="51" xr:uid="{00000000-0005-0000-0000-000032020000}"/>
    <cellStyle name="Финансовый 3 10" xfId="452" xr:uid="{00000000-0005-0000-0000-000033020000}"/>
    <cellStyle name="Финансовый 3 2" xfId="126" xr:uid="{00000000-0005-0000-0000-000034020000}"/>
    <cellStyle name="Финансовый 3 2 2" xfId="262" xr:uid="{00000000-0005-0000-0000-000035020000}"/>
    <cellStyle name="Финансовый 3 2 2 2" xfId="263" xr:uid="{00000000-0005-0000-0000-000036020000}"/>
    <cellStyle name="Финансовый 3 2 2 2 2" xfId="435" xr:uid="{00000000-0005-0000-0000-000037020000}"/>
    <cellStyle name="Финансовый 3 2 2 2 3" xfId="606" xr:uid="{00000000-0005-0000-0000-000038020000}"/>
    <cellStyle name="Финансовый 3 2 2 3" xfId="264" xr:uid="{00000000-0005-0000-0000-000039020000}"/>
    <cellStyle name="Финансовый 3 2 2 3 2" xfId="436" xr:uid="{00000000-0005-0000-0000-00003A020000}"/>
    <cellStyle name="Финансовый 3 2 2 3 3" xfId="607" xr:uid="{00000000-0005-0000-0000-00003B020000}"/>
    <cellStyle name="Финансовый 3 2 2 4" xfId="434" xr:uid="{00000000-0005-0000-0000-00003C020000}"/>
    <cellStyle name="Финансовый 3 2 2 5" xfId="605" xr:uid="{00000000-0005-0000-0000-00003D020000}"/>
    <cellStyle name="Финансовый 3 2 3" xfId="265" xr:uid="{00000000-0005-0000-0000-00003E020000}"/>
    <cellStyle name="Финансовый 3 2 3 2" xfId="437" xr:uid="{00000000-0005-0000-0000-00003F020000}"/>
    <cellStyle name="Финансовый 3 2 3 3" xfId="608" xr:uid="{00000000-0005-0000-0000-000040020000}"/>
    <cellStyle name="Финансовый 3 2 4" xfId="266" xr:uid="{00000000-0005-0000-0000-000041020000}"/>
    <cellStyle name="Финансовый 3 2 4 2" xfId="438" xr:uid="{00000000-0005-0000-0000-000042020000}"/>
    <cellStyle name="Финансовый 3 2 4 3" xfId="609" xr:uid="{00000000-0005-0000-0000-000043020000}"/>
    <cellStyle name="Финансовый 3 2 5" xfId="298" xr:uid="{00000000-0005-0000-0000-000044020000}"/>
    <cellStyle name="Финансовый 3 2 6" xfId="469" xr:uid="{00000000-0005-0000-0000-000045020000}"/>
    <cellStyle name="Финансовый 3 3" xfId="119" xr:uid="{00000000-0005-0000-0000-000046020000}"/>
    <cellStyle name="Финансовый 3 3 2" xfId="267" xr:uid="{00000000-0005-0000-0000-000047020000}"/>
    <cellStyle name="Финансовый 3 3 2 2" xfId="268" xr:uid="{00000000-0005-0000-0000-000048020000}"/>
    <cellStyle name="Финансовый 3 3 2 2 2" xfId="440" xr:uid="{00000000-0005-0000-0000-000049020000}"/>
    <cellStyle name="Финансовый 3 3 2 2 3" xfId="611" xr:uid="{00000000-0005-0000-0000-00004A020000}"/>
    <cellStyle name="Финансовый 3 3 2 3" xfId="269" xr:uid="{00000000-0005-0000-0000-00004B020000}"/>
    <cellStyle name="Финансовый 3 3 2 3 2" xfId="441" xr:uid="{00000000-0005-0000-0000-00004C020000}"/>
    <cellStyle name="Финансовый 3 3 2 3 3" xfId="612" xr:uid="{00000000-0005-0000-0000-00004D020000}"/>
    <cellStyle name="Финансовый 3 3 2 4" xfId="439" xr:uid="{00000000-0005-0000-0000-00004E020000}"/>
    <cellStyle name="Финансовый 3 3 2 5" xfId="610" xr:uid="{00000000-0005-0000-0000-00004F020000}"/>
    <cellStyle name="Финансовый 3 3 3" xfId="270" xr:uid="{00000000-0005-0000-0000-000050020000}"/>
    <cellStyle name="Финансовый 3 3 3 2" xfId="442" xr:uid="{00000000-0005-0000-0000-000051020000}"/>
    <cellStyle name="Финансовый 3 3 3 3" xfId="613" xr:uid="{00000000-0005-0000-0000-000052020000}"/>
    <cellStyle name="Финансовый 3 3 4" xfId="271" xr:uid="{00000000-0005-0000-0000-000053020000}"/>
    <cellStyle name="Финансовый 3 3 4 2" xfId="443" xr:uid="{00000000-0005-0000-0000-000054020000}"/>
    <cellStyle name="Финансовый 3 3 4 3" xfId="614" xr:uid="{00000000-0005-0000-0000-000055020000}"/>
    <cellStyle name="Финансовый 3 3 5" xfId="291" xr:uid="{00000000-0005-0000-0000-000056020000}"/>
    <cellStyle name="Финансовый 3 3 6" xfId="462" xr:uid="{00000000-0005-0000-0000-000057020000}"/>
    <cellStyle name="Финансовый 3 4" xfId="272" xr:uid="{00000000-0005-0000-0000-000058020000}"/>
    <cellStyle name="Финансовый 3 4 2" xfId="273" xr:uid="{00000000-0005-0000-0000-000059020000}"/>
    <cellStyle name="Финансовый 3 4 2 2" xfId="445" xr:uid="{00000000-0005-0000-0000-00005A020000}"/>
    <cellStyle name="Финансовый 3 4 2 3" xfId="616" xr:uid="{00000000-0005-0000-0000-00005B020000}"/>
    <cellStyle name="Финансовый 3 4 3" xfId="274" xr:uid="{00000000-0005-0000-0000-00005C020000}"/>
    <cellStyle name="Финансовый 3 4 3 2" xfId="446" xr:uid="{00000000-0005-0000-0000-00005D020000}"/>
    <cellStyle name="Финансовый 3 4 3 3" xfId="617" xr:uid="{00000000-0005-0000-0000-00005E020000}"/>
    <cellStyle name="Финансовый 3 4 4" xfId="444" xr:uid="{00000000-0005-0000-0000-00005F020000}"/>
    <cellStyle name="Финансовый 3 4 5" xfId="615" xr:uid="{00000000-0005-0000-0000-000060020000}"/>
    <cellStyle name="Финансовый 3 5" xfId="275" xr:uid="{00000000-0005-0000-0000-000061020000}"/>
    <cellStyle name="Финансовый 3 5 2" xfId="447" xr:uid="{00000000-0005-0000-0000-000062020000}"/>
    <cellStyle name="Финансовый 3 5 3" xfId="618" xr:uid="{00000000-0005-0000-0000-000063020000}"/>
    <cellStyle name="Финансовый 3 6" xfId="276" xr:uid="{00000000-0005-0000-0000-000064020000}"/>
    <cellStyle name="Финансовый 3 6 2" xfId="448" xr:uid="{00000000-0005-0000-0000-000065020000}"/>
    <cellStyle name="Финансовый 3 6 3" xfId="619" xr:uid="{00000000-0005-0000-0000-000066020000}"/>
    <cellStyle name="Финансовый 3 7" xfId="277" xr:uid="{00000000-0005-0000-0000-000067020000}"/>
    <cellStyle name="Финансовый 3 7 2" xfId="449" xr:uid="{00000000-0005-0000-0000-000068020000}"/>
    <cellStyle name="Финансовый 3 7 3" xfId="620" xr:uid="{00000000-0005-0000-0000-000069020000}"/>
    <cellStyle name="Финансовый 3 8" xfId="108" xr:uid="{00000000-0005-0000-0000-00006A020000}"/>
    <cellStyle name="Финансовый 3 9" xfId="281" xr:uid="{00000000-0005-0000-0000-00006B020000}"/>
    <cellStyle name="Хороший" xfId="43" builtinId="26" customBuiltin="1"/>
    <cellStyle name="Хороший 2" xfId="100" xr:uid="{00000000-0005-0000-0000-00006D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5"/>
  <sheetViews>
    <sheetView tabSelected="1" topLeftCell="A19" zoomScaleNormal="100" zoomScaleSheetLayoutView="80" workbookViewId="0">
      <selection activeCell="K29" sqref="K29"/>
    </sheetView>
  </sheetViews>
  <sheetFormatPr defaultRowHeight="15.75" x14ac:dyDescent="0.25"/>
  <cols>
    <col min="1" max="1" width="8.5" style="8" customWidth="1"/>
    <col min="2" max="2" width="44.75" style="8" customWidth="1"/>
    <col min="3" max="3" width="13.5" style="8" customWidth="1"/>
    <col min="4" max="4" width="9.875" style="12" customWidth="1"/>
    <col min="5" max="6" width="8.125" style="12" customWidth="1"/>
    <col min="7" max="7" width="9.625" style="8" customWidth="1"/>
    <col min="8" max="9" width="8.125" style="8" customWidth="1"/>
    <col min="10" max="11" width="8.125" style="12" customWidth="1"/>
    <col min="12" max="13" width="8.125" style="8" customWidth="1"/>
    <col min="14" max="14" width="10.5" style="8" customWidth="1"/>
    <col min="15" max="15" width="8.75" style="8" customWidth="1"/>
    <col min="16" max="19" width="6.875" style="8" customWidth="1"/>
    <col min="20" max="20" width="11.625" style="8" customWidth="1"/>
    <col min="21" max="21" width="8.125" style="8" customWidth="1"/>
    <col min="22" max="23" width="6.875" style="8" customWidth="1"/>
    <col min="24" max="24" width="40.375" style="8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x14ac:dyDescent="0.25">
      <c r="X1" s="9" t="s">
        <v>11</v>
      </c>
    </row>
    <row r="2" spans="1:30" x14ac:dyDescent="0.25">
      <c r="X2" s="10" t="s">
        <v>0</v>
      </c>
    </row>
    <row r="3" spans="1:30" x14ac:dyDescent="0.25">
      <c r="X3" s="10" t="s">
        <v>44</v>
      </c>
    </row>
    <row r="4" spans="1:30" s="2" customFormat="1" ht="18.75" x14ac:dyDescent="0.3">
      <c r="A4" s="74" t="s">
        <v>47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4"/>
      <c r="Z4" s="4"/>
      <c r="AA4" s="4"/>
      <c r="AB4" s="4"/>
      <c r="AC4" s="4"/>
    </row>
    <row r="5" spans="1:30" s="2" customFormat="1" ht="18.75" customHeight="1" x14ac:dyDescent="0.3">
      <c r="A5" s="75" t="s">
        <v>485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5"/>
      <c r="Z5" s="5"/>
      <c r="AA5" s="5"/>
      <c r="AB5" s="5"/>
      <c r="AC5" s="5"/>
      <c r="AD5" s="5"/>
    </row>
    <row r="6" spans="1:30" s="2" customFormat="1" ht="18.75" x14ac:dyDescent="0.3">
      <c r="A6" s="11"/>
      <c r="B6" s="11"/>
      <c r="C6" s="11"/>
      <c r="D6" s="52"/>
      <c r="E6" s="52"/>
      <c r="F6" s="52"/>
      <c r="G6" s="11"/>
      <c r="H6" s="11"/>
      <c r="I6" s="11"/>
      <c r="J6" s="52"/>
      <c r="K6" s="52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6"/>
      <c r="Z6" s="6"/>
      <c r="AA6" s="6"/>
      <c r="AB6" s="6"/>
      <c r="AC6" s="6"/>
    </row>
    <row r="7" spans="1:30" s="2" customFormat="1" ht="18.75" customHeight="1" x14ac:dyDescent="0.3">
      <c r="A7" s="75" t="s">
        <v>136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5"/>
      <c r="Z7" s="5"/>
      <c r="AA7" s="5"/>
      <c r="AB7" s="5"/>
      <c r="AC7" s="5"/>
    </row>
    <row r="8" spans="1:30" x14ac:dyDescent="0.25">
      <c r="A8" s="76" t="s">
        <v>15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3"/>
      <c r="Z8" s="3"/>
      <c r="AA8" s="3"/>
      <c r="AB8" s="3"/>
      <c r="AC8" s="3"/>
    </row>
    <row r="9" spans="1:30" ht="18.75" x14ac:dyDescent="0.3">
      <c r="A9" s="77" t="s">
        <v>139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"/>
      <c r="Z9" s="7"/>
      <c r="AA9" s="7"/>
      <c r="AB9" s="7"/>
      <c r="AC9" s="7"/>
    </row>
    <row r="10" spans="1:30" x14ac:dyDescent="0.25">
      <c r="A10" s="62" t="s">
        <v>484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</row>
    <row r="11" spans="1:30" ht="30.75" customHeight="1" x14ac:dyDescent="0.25">
      <c r="A11" s="63" t="s">
        <v>13</v>
      </c>
      <c r="B11" s="63" t="s">
        <v>9</v>
      </c>
      <c r="C11" s="64" t="s">
        <v>1</v>
      </c>
      <c r="D11" s="63" t="s">
        <v>46</v>
      </c>
      <c r="E11" s="63"/>
      <c r="F11" s="63"/>
      <c r="G11" s="63"/>
      <c r="H11" s="63"/>
      <c r="I11" s="63"/>
      <c r="J11" s="63"/>
      <c r="K11" s="63"/>
      <c r="L11" s="63"/>
      <c r="M11" s="63"/>
      <c r="N11" s="63" t="s">
        <v>43</v>
      </c>
      <c r="O11" s="63"/>
      <c r="P11" s="63"/>
      <c r="Q11" s="63"/>
      <c r="R11" s="63"/>
      <c r="S11" s="63"/>
      <c r="T11" s="63"/>
      <c r="U11" s="63"/>
      <c r="V11" s="63"/>
      <c r="W11" s="63"/>
      <c r="X11" s="63" t="s">
        <v>2</v>
      </c>
    </row>
    <row r="12" spans="1:30" ht="30.75" customHeight="1" x14ac:dyDescent="0.25">
      <c r="A12" s="63"/>
      <c r="B12" s="63"/>
      <c r="C12" s="65"/>
      <c r="D12" s="63" t="s">
        <v>140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</row>
    <row r="13" spans="1:30" ht="42.75" customHeight="1" x14ac:dyDescent="0.25">
      <c r="A13" s="63"/>
      <c r="B13" s="63"/>
      <c r="C13" s="65"/>
      <c r="D13" s="78" t="s">
        <v>4</v>
      </c>
      <c r="E13" s="78"/>
      <c r="F13" s="78"/>
      <c r="G13" s="78"/>
      <c r="H13" s="78"/>
      <c r="I13" s="63" t="s">
        <v>5</v>
      </c>
      <c r="J13" s="63"/>
      <c r="K13" s="63"/>
      <c r="L13" s="63"/>
      <c r="M13" s="63"/>
      <c r="N13" s="67" t="s">
        <v>10</v>
      </c>
      <c r="O13" s="67"/>
      <c r="P13" s="67" t="s">
        <v>6</v>
      </c>
      <c r="Q13" s="67"/>
      <c r="R13" s="82" t="s">
        <v>12</v>
      </c>
      <c r="S13" s="82"/>
      <c r="T13" s="67" t="s">
        <v>14</v>
      </c>
      <c r="U13" s="67"/>
      <c r="V13" s="67" t="s">
        <v>7</v>
      </c>
      <c r="W13" s="67"/>
      <c r="X13" s="63"/>
    </row>
    <row r="14" spans="1:30" ht="143.25" customHeight="1" x14ac:dyDescent="0.25">
      <c r="A14" s="63"/>
      <c r="B14" s="63"/>
      <c r="C14" s="65"/>
      <c r="D14" s="68" t="s">
        <v>10</v>
      </c>
      <c r="E14" s="68" t="s">
        <v>6</v>
      </c>
      <c r="F14" s="70" t="s">
        <v>12</v>
      </c>
      <c r="G14" s="72" t="s">
        <v>14</v>
      </c>
      <c r="H14" s="72" t="s">
        <v>7</v>
      </c>
      <c r="I14" s="72" t="s">
        <v>8</v>
      </c>
      <c r="J14" s="68" t="s">
        <v>6</v>
      </c>
      <c r="K14" s="70" t="s">
        <v>12</v>
      </c>
      <c r="L14" s="72" t="s">
        <v>14</v>
      </c>
      <c r="M14" s="72" t="s">
        <v>7</v>
      </c>
      <c r="N14" s="67"/>
      <c r="O14" s="67"/>
      <c r="P14" s="67"/>
      <c r="Q14" s="67"/>
      <c r="R14" s="82"/>
      <c r="S14" s="82"/>
      <c r="T14" s="67"/>
      <c r="U14" s="67"/>
      <c r="V14" s="67"/>
      <c r="W14" s="67"/>
      <c r="X14" s="63"/>
    </row>
    <row r="15" spans="1:30" ht="79.5" customHeight="1" x14ac:dyDescent="0.25">
      <c r="A15" s="63"/>
      <c r="B15" s="63"/>
      <c r="C15" s="66"/>
      <c r="D15" s="69"/>
      <c r="E15" s="69"/>
      <c r="F15" s="71"/>
      <c r="G15" s="73"/>
      <c r="H15" s="73"/>
      <c r="I15" s="73"/>
      <c r="J15" s="69"/>
      <c r="K15" s="71"/>
      <c r="L15" s="73"/>
      <c r="M15" s="73"/>
      <c r="N15" s="51" t="s">
        <v>45</v>
      </c>
      <c r="O15" s="51" t="s">
        <v>3</v>
      </c>
      <c r="P15" s="51" t="s">
        <v>45</v>
      </c>
      <c r="Q15" s="51" t="s">
        <v>3</v>
      </c>
      <c r="R15" s="51" t="s">
        <v>45</v>
      </c>
      <c r="S15" s="51" t="s">
        <v>3</v>
      </c>
      <c r="T15" s="51" t="s">
        <v>45</v>
      </c>
      <c r="U15" s="51" t="s">
        <v>3</v>
      </c>
      <c r="V15" s="51" t="s">
        <v>45</v>
      </c>
      <c r="W15" s="51" t="s">
        <v>3</v>
      </c>
      <c r="X15" s="63"/>
    </row>
    <row r="16" spans="1:30" ht="26.25" customHeight="1" x14ac:dyDescent="0.25">
      <c r="A16" s="51">
        <v>1</v>
      </c>
      <c r="B16" s="51">
        <f>A16+1</f>
        <v>2</v>
      </c>
      <c r="C16" s="51">
        <v>3</v>
      </c>
      <c r="D16" s="53">
        <v>4</v>
      </c>
      <c r="E16" s="53">
        <f t="shared" ref="E16:M16" si="0">D16+1</f>
        <v>5</v>
      </c>
      <c r="F16" s="53">
        <f t="shared" si="0"/>
        <v>6</v>
      </c>
      <c r="G16" s="51">
        <f t="shared" si="0"/>
        <v>7</v>
      </c>
      <c r="H16" s="51">
        <f t="shared" si="0"/>
        <v>8</v>
      </c>
      <c r="I16" s="51">
        <f t="shared" si="0"/>
        <v>9</v>
      </c>
      <c r="J16" s="53">
        <f t="shared" si="0"/>
        <v>10</v>
      </c>
      <c r="K16" s="53">
        <f t="shared" si="0"/>
        <v>11</v>
      </c>
      <c r="L16" s="51">
        <f t="shared" si="0"/>
        <v>12</v>
      </c>
      <c r="M16" s="51">
        <f t="shared" si="0"/>
        <v>13</v>
      </c>
      <c r="N16" s="51">
        <f t="shared" ref="N16:X16" si="1">M16+1</f>
        <v>14</v>
      </c>
      <c r="O16" s="51">
        <f t="shared" si="1"/>
        <v>15</v>
      </c>
      <c r="P16" s="51">
        <f t="shared" si="1"/>
        <v>16</v>
      </c>
      <c r="Q16" s="51">
        <f t="shared" si="1"/>
        <v>17</v>
      </c>
      <c r="R16" s="51">
        <f t="shared" si="1"/>
        <v>18</v>
      </c>
      <c r="S16" s="51">
        <f t="shared" si="1"/>
        <v>19</v>
      </c>
      <c r="T16" s="51">
        <f t="shared" si="1"/>
        <v>20</v>
      </c>
      <c r="U16" s="51">
        <f t="shared" si="1"/>
        <v>21</v>
      </c>
      <c r="V16" s="51">
        <f>U16+1</f>
        <v>22</v>
      </c>
      <c r="W16" s="51">
        <f t="shared" si="1"/>
        <v>23</v>
      </c>
      <c r="X16" s="51">
        <f t="shared" si="1"/>
        <v>24</v>
      </c>
    </row>
    <row r="17" spans="1:24" x14ac:dyDescent="0.25">
      <c r="A17" s="17" t="s">
        <v>49</v>
      </c>
      <c r="B17" s="18" t="s">
        <v>16</v>
      </c>
      <c r="C17" s="36" t="s">
        <v>50</v>
      </c>
      <c r="D17" s="34">
        <f>G17</f>
        <v>336.10803169538968</v>
      </c>
      <c r="E17" s="13" t="s">
        <v>48</v>
      </c>
      <c r="F17" s="13" t="s">
        <v>48</v>
      </c>
      <c r="G17" s="46">
        <v>336.10803169538968</v>
      </c>
      <c r="H17" s="13" t="s">
        <v>48</v>
      </c>
      <c r="I17" s="46">
        <v>228.73873251412562</v>
      </c>
      <c r="J17" s="13" t="s">
        <v>48</v>
      </c>
      <c r="K17" s="13" t="s">
        <v>48</v>
      </c>
      <c r="L17" s="34">
        <v>228.73873251412562</v>
      </c>
      <c r="M17" s="13" t="s">
        <v>48</v>
      </c>
      <c r="N17" s="13">
        <f>T17</f>
        <v>-107.36929918126407</v>
      </c>
      <c r="O17" s="16">
        <f>U17</f>
        <v>-31.944877556086325</v>
      </c>
      <c r="P17" s="13" t="s">
        <v>48</v>
      </c>
      <c r="Q17" s="13" t="s">
        <v>48</v>
      </c>
      <c r="R17" s="13" t="s">
        <v>48</v>
      </c>
      <c r="S17" s="13" t="s">
        <v>48</v>
      </c>
      <c r="T17" s="13">
        <f t="shared" ref="T17:T80" si="2">L17-G17</f>
        <v>-107.36929918126407</v>
      </c>
      <c r="U17" s="16">
        <f t="shared" ref="U17:U30" si="3">L17/G17*100-100</f>
        <v>-31.944877556086325</v>
      </c>
      <c r="V17" s="13" t="s">
        <v>48</v>
      </c>
      <c r="W17" s="13" t="s">
        <v>48</v>
      </c>
      <c r="X17" s="54" t="s">
        <v>48</v>
      </c>
    </row>
    <row r="18" spans="1:24" x14ac:dyDescent="0.25">
      <c r="A18" s="17" t="s">
        <v>51</v>
      </c>
      <c r="B18" s="18" t="s">
        <v>52</v>
      </c>
      <c r="C18" s="36" t="s">
        <v>50</v>
      </c>
      <c r="D18" s="34">
        <f t="shared" ref="D18:D81" si="4">G18</f>
        <v>85.110166372690713</v>
      </c>
      <c r="E18" s="13" t="s">
        <v>48</v>
      </c>
      <c r="F18" s="13" t="s">
        <v>48</v>
      </c>
      <c r="G18" s="46">
        <v>85.110166372690713</v>
      </c>
      <c r="H18" s="13" t="s">
        <v>48</v>
      </c>
      <c r="I18" s="46">
        <v>64.108705490572461</v>
      </c>
      <c r="J18" s="13" t="s">
        <v>48</v>
      </c>
      <c r="K18" s="13" t="s">
        <v>48</v>
      </c>
      <c r="L18" s="34">
        <v>64.108705490572461</v>
      </c>
      <c r="M18" s="13" t="s">
        <v>48</v>
      </c>
      <c r="N18" s="13">
        <f t="shared" ref="N18:N81" si="5">T18</f>
        <v>-21.001460882118252</v>
      </c>
      <c r="O18" s="16">
        <f t="shared" ref="O18:O81" si="6">U18</f>
        <v>-24.675619584803201</v>
      </c>
      <c r="P18" s="13" t="s">
        <v>48</v>
      </c>
      <c r="Q18" s="13" t="s">
        <v>48</v>
      </c>
      <c r="R18" s="13" t="s">
        <v>48</v>
      </c>
      <c r="S18" s="13" t="s">
        <v>48</v>
      </c>
      <c r="T18" s="13">
        <f t="shared" si="2"/>
        <v>-21.001460882118252</v>
      </c>
      <c r="U18" s="16">
        <f t="shared" si="3"/>
        <v>-24.675619584803201</v>
      </c>
      <c r="V18" s="13" t="s">
        <v>48</v>
      </c>
      <c r="W18" s="13" t="s">
        <v>48</v>
      </c>
      <c r="X18" s="54" t="s">
        <v>48</v>
      </c>
    </row>
    <row r="19" spans="1:24" ht="25.5" x14ac:dyDescent="0.25">
      <c r="A19" s="17" t="s">
        <v>53</v>
      </c>
      <c r="B19" s="18" t="s">
        <v>54</v>
      </c>
      <c r="C19" s="36" t="s">
        <v>50</v>
      </c>
      <c r="D19" s="34">
        <f t="shared" si="4"/>
        <v>116.51854471717103</v>
      </c>
      <c r="E19" s="13" t="s">
        <v>48</v>
      </c>
      <c r="F19" s="13" t="s">
        <v>48</v>
      </c>
      <c r="G19" s="46">
        <v>116.51854471717103</v>
      </c>
      <c r="H19" s="13" t="s">
        <v>48</v>
      </c>
      <c r="I19" s="46">
        <v>62.214723611364732</v>
      </c>
      <c r="J19" s="13" t="s">
        <v>48</v>
      </c>
      <c r="K19" s="13" t="s">
        <v>48</v>
      </c>
      <c r="L19" s="34">
        <v>62.214723611364732</v>
      </c>
      <c r="M19" s="13" t="s">
        <v>48</v>
      </c>
      <c r="N19" s="13">
        <f t="shared" si="5"/>
        <v>-54.303821105806293</v>
      </c>
      <c r="O19" s="16">
        <f t="shared" si="6"/>
        <v>-46.60530324818216</v>
      </c>
      <c r="P19" s="13" t="s">
        <v>48</v>
      </c>
      <c r="Q19" s="13" t="s">
        <v>48</v>
      </c>
      <c r="R19" s="13" t="s">
        <v>48</v>
      </c>
      <c r="S19" s="13" t="s">
        <v>48</v>
      </c>
      <c r="T19" s="13">
        <f t="shared" si="2"/>
        <v>-54.303821105806293</v>
      </c>
      <c r="U19" s="16">
        <f t="shared" si="3"/>
        <v>-46.60530324818216</v>
      </c>
      <c r="V19" s="13" t="s">
        <v>48</v>
      </c>
      <c r="W19" s="13" t="s">
        <v>48</v>
      </c>
      <c r="X19" s="54" t="s">
        <v>48</v>
      </c>
    </row>
    <row r="20" spans="1:24" ht="38.25" x14ac:dyDescent="0.25">
      <c r="A20" s="17" t="s">
        <v>55</v>
      </c>
      <c r="B20" s="18" t="s">
        <v>56</v>
      </c>
      <c r="C20" s="36" t="s">
        <v>50</v>
      </c>
      <c r="D20" s="34">
        <f t="shared" si="4"/>
        <v>0</v>
      </c>
      <c r="E20" s="13" t="s">
        <v>48</v>
      </c>
      <c r="F20" s="13" t="s">
        <v>48</v>
      </c>
      <c r="G20" s="46">
        <v>0</v>
      </c>
      <c r="H20" s="13" t="s">
        <v>48</v>
      </c>
      <c r="I20" s="46">
        <v>0</v>
      </c>
      <c r="J20" s="13" t="s">
        <v>48</v>
      </c>
      <c r="K20" s="13" t="s">
        <v>48</v>
      </c>
      <c r="L20" s="34">
        <v>0</v>
      </c>
      <c r="M20" s="13" t="s">
        <v>48</v>
      </c>
      <c r="N20" s="13">
        <f t="shared" si="5"/>
        <v>0</v>
      </c>
      <c r="O20" s="16">
        <f t="shared" si="6"/>
        <v>0</v>
      </c>
      <c r="P20" s="13" t="s">
        <v>48</v>
      </c>
      <c r="Q20" s="13" t="s">
        <v>48</v>
      </c>
      <c r="R20" s="13" t="s">
        <v>48</v>
      </c>
      <c r="S20" s="13" t="s">
        <v>48</v>
      </c>
      <c r="T20" s="13">
        <f t="shared" si="2"/>
        <v>0</v>
      </c>
      <c r="U20" s="16">
        <v>0</v>
      </c>
      <c r="V20" s="13" t="s">
        <v>48</v>
      </c>
      <c r="W20" s="13" t="s">
        <v>48</v>
      </c>
      <c r="X20" s="54" t="s">
        <v>48</v>
      </c>
    </row>
    <row r="21" spans="1:24" ht="25.5" x14ac:dyDescent="0.25">
      <c r="A21" s="17" t="s">
        <v>57</v>
      </c>
      <c r="B21" s="18" t="s">
        <v>58</v>
      </c>
      <c r="C21" s="36" t="s">
        <v>50</v>
      </c>
      <c r="D21" s="34">
        <f t="shared" si="4"/>
        <v>93.308996849527915</v>
      </c>
      <c r="E21" s="13" t="s">
        <v>48</v>
      </c>
      <c r="F21" s="13" t="s">
        <v>48</v>
      </c>
      <c r="G21" s="46">
        <v>93.308996849527915</v>
      </c>
      <c r="H21" s="13" t="s">
        <v>48</v>
      </c>
      <c r="I21" s="46">
        <v>60.956957082188467</v>
      </c>
      <c r="J21" s="13" t="s">
        <v>48</v>
      </c>
      <c r="K21" s="13" t="s">
        <v>48</v>
      </c>
      <c r="L21" s="34">
        <v>60.956957082188467</v>
      </c>
      <c r="M21" s="13" t="s">
        <v>48</v>
      </c>
      <c r="N21" s="13">
        <f t="shared" si="5"/>
        <v>-32.352039767339448</v>
      </c>
      <c r="O21" s="16">
        <f t="shared" si="6"/>
        <v>-34.671940391247631</v>
      </c>
      <c r="P21" s="13" t="s">
        <v>48</v>
      </c>
      <c r="Q21" s="13" t="s">
        <v>48</v>
      </c>
      <c r="R21" s="13" t="s">
        <v>48</v>
      </c>
      <c r="S21" s="13" t="s">
        <v>48</v>
      </c>
      <c r="T21" s="13">
        <f t="shared" si="2"/>
        <v>-32.352039767339448</v>
      </c>
      <c r="U21" s="16">
        <f t="shared" si="3"/>
        <v>-34.671940391247631</v>
      </c>
      <c r="V21" s="13" t="s">
        <v>48</v>
      </c>
      <c r="W21" s="13" t="s">
        <v>48</v>
      </c>
      <c r="X21" s="54" t="s">
        <v>48</v>
      </c>
    </row>
    <row r="22" spans="1:24" ht="25.5" x14ac:dyDescent="0.25">
      <c r="A22" s="17" t="s">
        <v>59</v>
      </c>
      <c r="B22" s="18" t="s">
        <v>60</v>
      </c>
      <c r="C22" s="36" t="s">
        <v>50</v>
      </c>
      <c r="D22" s="34">
        <f t="shared" si="4"/>
        <v>0</v>
      </c>
      <c r="E22" s="13" t="s">
        <v>48</v>
      </c>
      <c r="F22" s="13" t="s">
        <v>48</v>
      </c>
      <c r="G22" s="46">
        <v>0</v>
      </c>
      <c r="H22" s="13" t="s">
        <v>48</v>
      </c>
      <c r="I22" s="46">
        <v>0</v>
      </c>
      <c r="J22" s="13" t="s">
        <v>48</v>
      </c>
      <c r="K22" s="13" t="s">
        <v>48</v>
      </c>
      <c r="L22" s="34">
        <v>0</v>
      </c>
      <c r="M22" s="13" t="s">
        <v>48</v>
      </c>
      <c r="N22" s="13">
        <f t="shared" si="5"/>
        <v>0</v>
      </c>
      <c r="O22" s="16">
        <f t="shared" si="6"/>
        <v>0</v>
      </c>
      <c r="P22" s="13" t="s">
        <v>48</v>
      </c>
      <c r="Q22" s="13" t="s">
        <v>48</v>
      </c>
      <c r="R22" s="13" t="s">
        <v>48</v>
      </c>
      <c r="S22" s="13" t="s">
        <v>48</v>
      </c>
      <c r="T22" s="13">
        <f t="shared" si="2"/>
        <v>0</v>
      </c>
      <c r="U22" s="16">
        <v>0</v>
      </c>
      <c r="V22" s="13" t="s">
        <v>48</v>
      </c>
      <c r="W22" s="13" t="s">
        <v>48</v>
      </c>
      <c r="X22" s="54" t="s">
        <v>48</v>
      </c>
    </row>
    <row r="23" spans="1:24" x14ac:dyDescent="0.25">
      <c r="A23" s="17" t="s">
        <v>61</v>
      </c>
      <c r="B23" s="18" t="s">
        <v>62</v>
      </c>
      <c r="C23" s="36" t="s">
        <v>50</v>
      </c>
      <c r="D23" s="34">
        <f t="shared" si="4"/>
        <v>41.170323756000002</v>
      </c>
      <c r="E23" s="13" t="s">
        <v>48</v>
      </c>
      <c r="F23" s="13" t="s">
        <v>48</v>
      </c>
      <c r="G23" s="46">
        <v>41.170323756000002</v>
      </c>
      <c r="H23" s="13" t="s">
        <v>48</v>
      </c>
      <c r="I23" s="46">
        <v>41.45834632999992</v>
      </c>
      <c r="J23" s="13" t="s">
        <v>48</v>
      </c>
      <c r="K23" s="13" t="s">
        <v>48</v>
      </c>
      <c r="L23" s="34">
        <v>41.45834632999992</v>
      </c>
      <c r="M23" s="13" t="s">
        <v>48</v>
      </c>
      <c r="N23" s="13">
        <f t="shared" si="5"/>
        <v>0.2880225739999176</v>
      </c>
      <c r="O23" s="16">
        <f t="shared" si="6"/>
        <v>0.69958782861876045</v>
      </c>
      <c r="P23" s="13" t="s">
        <v>48</v>
      </c>
      <c r="Q23" s="13" t="s">
        <v>48</v>
      </c>
      <c r="R23" s="13" t="s">
        <v>48</v>
      </c>
      <c r="S23" s="13" t="s">
        <v>48</v>
      </c>
      <c r="T23" s="13">
        <f t="shared" si="2"/>
        <v>0.2880225739999176</v>
      </c>
      <c r="U23" s="16">
        <f t="shared" si="3"/>
        <v>0.69958782861876045</v>
      </c>
      <c r="V23" s="13" t="s">
        <v>48</v>
      </c>
      <c r="W23" s="13" t="s">
        <v>48</v>
      </c>
      <c r="X23" s="54" t="s">
        <v>48</v>
      </c>
    </row>
    <row r="24" spans="1:24" x14ac:dyDescent="0.25">
      <c r="A24" s="17" t="s">
        <v>63</v>
      </c>
      <c r="B24" s="18" t="s">
        <v>64</v>
      </c>
      <c r="C24" s="36" t="s">
        <v>50</v>
      </c>
      <c r="D24" s="34">
        <f t="shared" si="4"/>
        <v>336.10803169538963</v>
      </c>
      <c r="E24" s="13" t="s">
        <v>48</v>
      </c>
      <c r="F24" s="13" t="s">
        <v>48</v>
      </c>
      <c r="G24" s="46">
        <v>336.10803169538963</v>
      </c>
      <c r="H24" s="13" t="s">
        <v>48</v>
      </c>
      <c r="I24" s="46">
        <v>228.73873251412562</v>
      </c>
      <c r="J24" s="13" t="s">
        <v>48</v>
      </c>
      <c r="K24" s="13" t="s">
        <v>48</v>
      </c>
      <c r="L24" s="34">
        <v>228.73873251412562</v>
      </c>
      <c r="M24" s="13" t="s">
        <v>48</v>
      </c>
      <c r="N24" s="13">
        <f t="shared" si="5"/>
        <v>-107.36929918126401</v>
      </c>
      <c r="O24" s="16">
        <f t="shared" si="6"/>
        <v>-31.944877556086311</v>
      </c>
      <c r="P24" s="13" t="s">
        <v>48</v>
      </c>
      <c r="Q24" s="13" t="s">
        <v>48</v>
      </c>
      <c r="R24" s="13" t="s">
        <v>48</v>
      </c>
      <c r="S24" s="13" t="s">
        <v>48</v>
      </c>
      <c r="T24" s="13">
        <f t="shared" si="2"/>
        <v>-107.36929918126401</v>
      </c>
      <c r="U24" s="16">
        <f t="shared" si="3"/>
        <v>-31.944877556086311</v>
      </c>
      <c r="V24" s="13" t="s">
        <v>48</v>
      </c>
      <c r="W24" s="13" t="s">
        <v>48</v>
      </c>
      <c r="X24" s="54" t="s">
        <v>48</v>
      </c>
    </row>
    <row r="25" spans="1:24" x14ac:dyDescent="0.25">
      <c r="A25" s="19" t="s">
        <v>17</v>
      </c>
      <c r="B25" s="20" t="s">
        <v>65</v>
      </c>
      <c r="C25" s="37" t="s">
        <v>50</v>
      </c>
      <c r="D25" s="34">
        <f t="shared" si="4"/>
        <v>85.110166372690713</v>
      </c>
      <c r="E25" s="13" t="s">
        <v>48</v>
      </c>
      <c r="F25" s="13" t="s">
        <v>48</v>
      </c>
      <c r="G25" s="46">
        <v>85.110166372690713</v>
      </c>
      <c r="H25" s="13" t="s">
        <v>48</v>
      </c>
      <c r="I25" s="46">
        <v>64.108705490572461</v>
      </c>
      <c r="J25" s="13" t="s">
        <v>48</v>
      </c>
      <c r="K25" s="13" t="s">
        <v>48</v>
      </c>
      <c r="L25" s="34">
        <v>64.108705490572461</v>
      </c>
      <c r="M25" s="13" t="s">
        <v>48</v>
      </c>
      <c r="N25" s="13">
        <f t="shared" si="5"/>
        <v>-21.001460882118252</v>
      </c>
      <c r="O25" s="16">
        <f t="shared" si="6"/>
        <v>-24.675619584803201</v>
      </c>
      <c r="P25" s="13" t="s">
        <v>48</v>
      </c>
      <c r="Q25" s="13" t="s">
        <v>48</v>
      </c>
      <c r="R25" s="13" t="s">
        <v>48</v>
      </c>
      <c r="S25" s="13" t="s">
        <v>48</v>
      </c>
      <c r="T25" s="13">
        <f t="shared" si="2"/>
        <v>-21.001460882118252</v>
      </c>
      <c r="U25" s="16">
        <f t="shared" si="3"/>
        <v>-24.675619584803201</v>
      </c>
      <c r="V25" s="13" t="s">
        <v>48</v>
      </c>
      <c r="W25" s="13" t="s">
        <v>48</v>
      </c>
      <c r="X25" s="79" t="s">
        <v>516</v>
      </c>
    </row>
    <row r="26" spans="1:24" ht="25.5" x14ac:dyDescent="0.25">
      <c r="A26" s="19" t="s">
        <v>18</v>
      </c>
      <c r="B26" s="20" t="s">
        <v>66</v>
      </c>
      <c r="C26" s="37" t="s">
        <v>50</v>
      </c>
      <c r="D26" s="34">
        <f t="shared" si="4"/>
        <v>80.098368975389732</v>
      </c>
      <c r="E26" s="13" t="s">
        <v>48</v>
      </c>
      <c r="F26" s="13" t="s">
        <v>48</v>
      </c>
      <c r="G26" s="46">
        <v>80.098368975389732</v>
      </c>
      <c r="H26" s="13" t="s">
        <v>48</v>
      </c>
      <c r="I26" s="46">
        <v>62.263620135810498</v>
      </c>
      <c r="J26" s="13" t="s">
        <v>48</v>
      </c>
      <c r="K26" s="13" t="s">
        <v>48</v>
      </c>
      <c r="L26" s="34">
        <v>62.263620135810498</v>
      </c>
      <c r="M26" s="13" t="s">
        <v>48</v>
      </c>
      <c r="N26" s="13">
        <f t="shared" si="5"/>
        <v>-17.834748839579234</v>
      </c>
      <c r="O26" s="16">
        <f t="shared" si="6"/>
        <v>-22.266057433777419</v>
      </c>
      <c r="P26" s="13" t="s">
        <v>48</v>
      </c>
      <c r="Q26" s="13" t="s">
        <v>48</v>
      </c>
      <c r="R26" s="13" t="s">
        <v>48</v>
      </c>
      <c r="S26" s="13" t="s">
        <v>48</v>
      </c>
      <c r="T26" s="13">
        <f t="shared" si="2"/>
        <v>-17.834748839579234</v>
      </c>
      <c r="U26" s="16">
        <f t="shared" si="3"/>
        <v>-22.266057433777419</v>
      </c>
      <c r="V26" s="13" t="s">
        <v>48</v>
      </c>
      <c r="W26" s="13" t="s">
        <v>48</v>
      </c>
      <c r="X26" s="80"/>
    </row>
    <row r="27" spans="1:24" ht="38.25" x14ac:dyDescent="0.25">
      <c r="A27" s="19" t="s">
        <v>19</v>
      </c>
      <c r="B27" s="20" t="s">
        <v>67</v>
      </c>
      <c r="C27" s="37" t="s">
        <v>50</v>
      </c>
      <c r="D27" s="34">
        <f t="shared" si="4"/>
        <v>13.913712912194558</v>
      </c>
      <c r="E27" s="13" t="s">
        <v>48</v>
      </c>
      <c r="F27" s="13" t="s">
        <v>48</v>
      </c>
      <c r="G27" s="46">
        <v>13.913712912194558</v>
      </c>
      <c r="H27" s="13" t="s">
        <v>48</v>
      </c>
      <c r="I27" s="46">
        <v>5.9973632457994963</v>
      </c>
      <c r="J27" s="13" t="s">
        <v>48</v>
      </c>
      <c r="K27" s="13" t="s">
        <v>48</v>
      </c>
      <c r="L27" s="34">
        <v>5.9973632457994963</v>
      </c>
      <c r="M27" s="13" t="s">
        <v>48</v>
      </c>
      <c r="N27" s="13">
        <f t="shared" si="5"/>
        <v>-7.9163496663950621</v>
      </c>
      <c r="O27" s="16">
        <f t="shared" si="6"/>
        <v>-56.896025642852258</v>
      </c>
      <c r="P27" s="13" t="s">
        <v>48</v>
      </c>
      <c r="Q27" s="13" t="s">
        <v>48</v>
      </c>
      <c r="R27" s="13" t="s">
        <v>48</v>
      </c>
      <c r="S27" s="13" t="s">
        <v>48</v>
      </c>
      <c r="T27" s="13">
        <f t="shared" si="2"/>
        <v>-7.9163496663950621</v>
      </c>
      <c r="U27" s="16">
        <f t="shared" si="3"/>
        <v>-56.896025642852258</v>
      </c>
      <c r="V27" s="13" t="s">
        <v>48</v>
      </c>
      <c r="W27" s="13" t="s">
        <v>48</v>
      </c>
      <c r="X27" s="80"/>
    </row>
    <row r="28" spans="1:24" ht="38.25" x14ac:dyDescent="0.25">
      <c r="A28" s="19" t="s">
        <v>20</v>
      </c>
      <c r="B28" s="20" t="s">
        <v>68</v>
      </c>
      <c r="C28" s="37" t="s">
        <v>50</v>
      </c>
      <c r="D28" s="34">
        <f t="shared" si="4"/>
        <v>20.426745467173522</v>
      </c>
      <c r="E28" s="13" t="s">
        <v>48</v>
      </c>
      <c r="F28" s="13" t="s">
        <v>48</v>
      </c>
      <c r="G28" s="46">
        <v>20.426745467173522</v>
      </c>
      <c r="H28" s="13" t="s">
        <v>48</v>
      </c>
      <c r="I28" s="46">
        <v>34.045402905197697</v>
      </c>
      <c r="J28" s="13" t="s">
        <v>48</v>
      </c>
      <c r="K28" s="13" t="s">
        <v>48</v>
      </c>
      <c r="L28" s="34">
        <v>34.045402905197697</v>
      </c>
      <c r="M28" s="13" t="s">
        <v>48</v>
      </c>
      <c r="N28" s="13">
        <f t="shared" si="5"/>
        <v>13.618657438024176</v>
      </c>
      <c r="O28" s="16">
        <f t="shared" si="6"/>
        <v>66.670715899945122</v>
      </c>
      <c r="P28" s="13" t="s">
        <v>48</v>
      </c>
      <c r="Q28" s="13" t="s">
        <v>48</v>
      </c>
      <c r="R28" s="13" t="s">
        <v>48</v>
      </c>
      <c r="S28" s="13" t="s">
        <v>48</v>
      </c>
      <c r="T28" s="13">
        <f t="shared" si="2"/>
        <v>13.618657438024176</v>
      </c>
      <c r="U28" s="16">
        <f t="shared" si="3"/>
        <v>66.670715899945122</v>
      </c>
      <c r="V28" s="13" t="s">
        <v>48</v>
      </c>
      <c r="W28" s="13" t="s">
        <v>48</v>
      </c>
      <c r="X28" s="80"/>
    </row>
    <row r="29" spans="1:24" ht="25.5" x14ac:dyDescent="0.25">
      <c r="A29" s="19" t="s">
        <v>21</v>
      </c>
      <c r="B29" s="20" t="s">
        <v>69</v>
      </c>
      <c r="C29" s="37" t="s">
        <v>50</v>
      </c>
      <c r="D29" s="34">
        <f t="shared" si="4"/>
        <v>45.757910596021659</v>
      </c>
      <c r="E29" s="13" t="s">
        <v>48</v>
      </c>
      <c r="F29" s="13" t="s">
        <v>48</v>
      </c>
      <c r="G29" s="46">
        <v>45.757910596021659</v>
      </c>
      <c r="H29" s="13" t="s">
        <v>48</v>
      </c>
      <c r="I29" s="46">
        <v>22.220853984813303</v>
      </c>
      <c r="J29" s="13" t="s">
        <v>48</v>
      </c>
      <c r="K29" s="13" t="s">
        <v>48</v>
      </c>
      <c r="L29" s="34">
        <v>22.220853984813303</v>
      </c>
      <c r="M29" s="13" t="s">
        <v>48</v>
      </c>
      <c r="N29" s="13">
        <f t="shared" si="5"/>
        <v>-23.537056611208357</v>
      </c>
      <c r="O29" s="16">
        <f t="shared" si="6"/>
        <v>-51.438224133544125</v>
      </c>
      <c r="P29" s="13" t="s">
        <v>48</v>
      </c>
      <c r="Q29" s="13" t="s">
        <v>48</v>
      </c>
      <c r="R29" s="13" t="s">
        <v>48</v>
      </c>
      <c r="S29" s="13" t="s">
        <v>48</v>
      </c>
      <c r="T29" s="13">
        <f t="shared" si="2"/>
        <v>-23.537056611208357</v>
      </c>
      <c r="U29" s="16">
        <f t="shared" si="3"/>
        <v>-51.438224133544125</v>
      </c>
      <c r="V29" s="13" t="s">
        <v>48</v>
      </c>
      <c r="W29" s="13" t="s">
        <v>48</v>
      </c>
      <c r="X29" s="80"/>
    </row>
    <row r="30" spans="1:24" ht="38.25" x14ac:dyDescent="0.25">
      <c r="A30" s="21" t="s">
        <v>21</v>
      </c>
      <c r="B30" s="22" t="s">
        <v>428</v>
      </c>
      <c r="C30" s="38" t="s">
        <v>141</v>
      </c>
      <c r="D30" s="35">
        <f t="shared" si="4"/>
        <v>45.757910596021659</v>
      </c>
      <c r="E30" s="14" t="s">
        <v>48</v>
      </c>
      <c r="F30" s="14" t="s">
        <v>48</v>
      </c>
      <c r="G30" s="47">
        <v>45.757910596021659</v>
      </c>
      <c r="H30" s="14" t="s">
        <v>48</v>
      </c>
      <c r="I30" s="47">
        <v>8.4587589328359112</v>
      </c>
      <c r="J30" s="14" t="s">
        <v>48</v>
      </c>
      <c r="K30" s="14" t="s">
        <v>48</v>
      </c>
      <c r="L30" s="35">
        <v>8.4587589328359112</v>
      </c>
      <c r="M30" s="14" t="s">
        <v>48</v>
      </c>
      <c r="N30" s="14">
        <f t="shared" si="5"/>
        <v>-37.299151663185746</v>
      </c>
      <c r="O30" s="15">
        <f t="shared" si="6"/>
        <v>-81.514105817647746</v>
      </c>
      <c r="P30" s="14" t="s">
        <v>48</v>
      </c>
      <c r="Q30" s="14" t="s">
        <v>48</v>
      </c>
      <c r="R30" s="14" t="s">
        <v>48</v>
      </c>
      <c r="S30" s="14" t="s">
        <v>48</v>
      </c>
      <c r="T30" s="14">
        <f t="shared" si="2"/>
        <v>-37.299151663185746</v>
      </c>
      <c r="U30" s="15">
        <f t="shared" si="3"/>
        <v>-81.514105817647746</v>
      </c>
      <c r="V30" s="14" t="s">
        <v>48</v>
      </c>
      <c r="W30" s="14" t="s">
        <v>48</v>
      </c>
      <c r="X30" s="80"/>
    </row>
    <row r="31" spans="1:24" ht="38.25" x14ac:dyDescent="0.25">
      <c r="A31" s="23" t="s">
        <v>21</v>
      </c>
      <c r="B31" s="24" t="s">
        <v>142</v>
      </c>
      <c r="C31" s="39" t="s">
        <v>143</v>
      </c>
      <c r="D31" s="35">
        <f t="shared" si="4"/>
        <v>0</v>
      </c>
      <c r="E31" s="14" t="s">
        <v>48</v>
      </c>
      <c r="F31" s="14" t="s">
        <v>48</v>
      </c>
      <c r="G31" s="47">
        <v>0</v>
      </c>
      <c r="H31" s="14" t="s">
        <v>48</v>
      </c>
      <c r="I31" s="47">
        <v>0</v>
      </c>
      <c r="J31" s="14" t="s">
        <v>48</v>
      </c>
      <c r="K31" s="14" t="s">
        <v>48</v>
      </c>
      <c r="L31" s="35">
        <v>0</v>
      </c>
      <c r="M31" s="14" t="s">
        <v>48</v>
      </c>
      <c r="N31" s="14">
        <f t="shared" si="5"/>
        <v>0</v>
      </c>
      <c r="O31" s="15">
        <f t="shared" si="6"/>
        <v>0</v>
      </c>
      <c r="P31" s="14" t="s">
        <v>48</v>
      </c>
      <c r="Q31" s="14" t="s">
        <v>48</v>
      </c>
      <c r="R31" s="14" t="s">
        <v>48</v>
      </c>
      <c r="S31" s="14" t="s">
        <v>48</v>
      </c>
      <c r="T31" s="14">
        <f t="shared" si="2"/>
        <v>0</v>
      </c>
      <c r="U31" s="15">
        <v>0</v>
      </c>
      <c r="V31" s="14" t="s">
        <v>48</v>
      </c>
      <c r="W31" s="14" t="s">
        <v>48</v>
      </c>
      <c r="X31" s="80"/>
    </row>
    <row r="32" spans="1:24" ht="63.75" x14ac:dyDescent="0.25">
      <c r="A32" s="23" t="s">
        <v>21</v>
      </c>
      <c r="B32" s="24" t="s">
        <v>144</v>
      </c>
      <c r="C32" s="39" t="s">
        <v>145</v>
      </c>
      <c r="D32" s="35">
        <f t="shared" si="4"/>
        <v>0</v>
      </c>
      <c r="E32" s="14" t="s">
        <v>48</v>
      </c>
      <c r="F32" s="14" t="s">
        <v>48</v>
      </c>
      <c r="G32" s="47">
        <v>0</v>
      </c>
      <c r="H32" s="14" t="s">
        <v>48</v>
      </c>
      <c r="I32" s="47">
        <v>0</v>
      </c>
      <c r="J32" s="14" t="s">
        <v>48</v>
      </c>
      <c r="K32" s="14" t="s">
        <v>48</v>
      </c>
      <c r="L32" s="35">
        <v>0</v>
      </c>
      <c r="M32" s="14" t="s">
        <v>48</v>
      </c>
      <c r="N32" s="14">
        <f t="shared" si="5"/>
        <v>0</v>
      </c>
      <c r="O32" s="15">
        <f t="shared" si="6"/>
        <v>0</v>
      </c>
      <c r="P32" s="14" t="s">
        <v>48</v>
      </c>
      <c r="Q32" s="14" t="s">
        <v>48</v>
      </c>
      <c r="R32" s="14" t="s">
        <v>48</v>
      </c>
      <c r="S32" s="14" t="s">
        <v>48</v>
      </c>
      <c r="T32" s="14">
        <f t="shared" si="2"/>
        <v>0</v>
      </c>
      <c r="U32" s="15">
        <v>0</v>
      </c>
      <c r="V32" s="14" t="s">
        <v>48</v>
      </c>
      <c r="W32" s="14" t="s">
        <v>48</v>
      </c>
      <c r="X32" s="80"/>
    </row>
    <row r="33" spans="1:24" ht="38.25" x14ac:dyDescent="0.25">
      <c r="A33" s="23" t="s">
        <v>21</v>
      </c>
      <c r="B33" s="24" t="s">
        <v>146</v>
      </c>
      <c r="C33" s="40" t="s">
        <v>147</v>
      </c>
      <c r="D33" s="35">
        <f t="shared" si="4"/>
        <v>0</v>
      </c>
      <c r="E33" s="14" t="s">
        <v>48</v>
      </c>
      <c r="F33" s="14" t="s">
        <v>48</v>
      </c>
      <c r="G33" s="47">
        <v>0</v>
      </c>
      <c r="H33" s="14" t="s">
        <v>48</v>
      </c>
      <c r="I33" s="47">
        <v>0</v>
      </c>
      <c r="J33" s="14" t="s">
        <v>48</v>
      </c>
      <c r="K33" s="14" t="s">
        <v>48</v>
      </c>
      <c r="L33" s="35">
        <v>0</v>
      </c>
      <c r="M33" s="14" t="s">
        <v>48</v>
      </c>
      <c r="N33" s="14">
        <f t="shared" si="5"/>
        <v>0</v>
      </c>
      <c r="O33" s="15">
        <f t="shared" si="6"/>
        <v>0</v>
      </c>
      <c r="P33" s="14" t="s">
        <v>48</v>
      </c>
      <c r="Q33" s="14" t="s">
        <v>48</v>
      </c>
      <c r="R33" s="14" t="s">
        <v>48</v>
      </c>
      <c r="S33" s="14" t="s">
        <v>48</v>
      </c>
      <c r="T33" s="14">
        <f t="shared" si="2"/>
        <v>0</v>
      </c>
      <c r="U33" s="15">
        <v>0</v>
      </c>
      <c r="V33" s="14" t="s">
        <v>48</v>
      </c>
      <c r="W33" s="14" t="s">
        <v>48</v>
      </c>
      <c r="X33" s="80"/>
    </row>
    <row r="34" spans="1:24" ht="63.75" x14ac:dyDescent="0.25">
      <c r="A34" s="23" t="s">
        <v>21</v>
      </c>
      <c r="B34" s="24" t="s">
        <v>148</v>
      </c>
      <c r="C34" s="40" t="s">
        <v>149</v>
      </c>
      <c r="D34" s="35">
        <f t="shared" si="4"/>
        <v>0</v>
      </c>
      <c r="E34" s="14" t="s">
        <v>48</v>
      </c>
      <c r="F34" s="14" t="s">
        <v>48</v>
      </c>
      <c r="G34" s="47">
        <v>0</v>
      </c>
      <c r="H34" s="14" t="s">
        <v>48</v>
      </c>
      <c r="I34" s="47">
        <v>0</v>
      </c>
      <c r="J34" s="14" t="s">
        <v>48</v>
      </c>
      <c r="K34" s="14" t="s">
        <v>48</v>
      </c>
      <c r="L34" s="35">
        <v>0</v>
      </c>
      <c r="M34" s="14" t="s">
        <v>48</v>
      </c>
      <c r="N34" s="14">
        <f t="shared" si="5"/>
        <v>0</v>
      </c>
      <c r="O34" s="15">
        <f t="shared" si="6"/>
        <v>0</v>
      </c>
      <c r="P34" s="14" t="s">
        <v>48</v>
      </c>
      <c r="Q34" s="14" t="s">
        <v>48</v>
      </c>
      <c r="R34" s="14" t="s">
        <v>48</v>
      </c>
      <c r="S34" s="14" t="s">
        <v>48</v>
      </c>
      <c r="T34" s="14">
        <f t="shared" si="2"/>
        <v>0</v>
      </c>
      <c r="U34" s="15">
        <v>0</v>
      </c>
      <c r="V34" s="14" t="s">
        <v>48</v>
      </c>
      <c r="W34" s="14" t="s">
        <v>48</v>
      </c>
      <c r="X34" s="80"/>
    </row>
    <row r="35" spans="1:24" ht="38.25" x14ac:dyDescent="0.25">
      <c r="A35" s="23" t="s">
        <v>21</v>
      </c>
      <c r="B35" s="24" t="s">
        <v>150</v>
      </c>
      <c r="C35" s="40" t="s">
        <v>151</v>
      </c>
      <c r="D35" s="35">
        <f t="shared" si="4"/>
        <v>0</v>
      </c>
      <c r="E35" s="14" t="s">
        <v>48</v>
      </c>
      <c r="F35" s="14" t="s">
        <v>48</v>
      </c>
      <c r="G35" s="47">
        <v>0</v>
      </c>
      <c r="H35" s="14" t="s">
        <v>48</v>
      </c>
      <c r="I35" s="47">
        <v>7.4999999999999997E-3</v>
      </c>
      <c r="J35" s="14" t="s">
        <v>48</v>
      </c>
      <c r="K35" s="14" t="s">
        <v>48</v>
      </c>
      <c r="L35" s="35">
        <v>7.4999999999999997E-3</v>
      </c>
      <c r="M35" s="14" t="s">
        <v>48</v>
      </c>
      <c r="N35" s="14">
        <f t="shared" si="5"/>
        <v>7.4999999999999997E-3</v>
      </c>
      <c r="O35" s="15">
        <f t="shared" si="6"/>
        <v>100</v>
      </c>
      <c r="P35" s="14" t="s">
        <v>48</v>
      </c>
      <c r="Q35" s="14" t="s">
        <v>48</v>
      </c>
      <c r="R35" s="14" t="s">
        <v>48</v>
      </c>
      <c r="S35" s="14" t="s">
        <v>48</v>
      </c>
      <c r="T35" s="14">
        <f t="shared" si="2"/>
        <v>7.4999999999999997E-3</v>
      </c>
      <c r="U35" s="15">
        <v>100</v>
      </c>
      <c r="V35" s="14" t="s">
        <v>48</v>
      </c>
      <c r="W35" s="14" t="s">
        <v>48</v>
      </c>
      <c r="X35" s="80"/>
    </row>
    <row r="36" spans="1:24" ht="25.5" x14ac:dyDescent="0.25">
      <c r="A36" s="23" t="s">
        <v>21</v>
      </c>
      <c r="B36" s="24" t="s">
        <v>152</v>
      </c>
      <c r="C36" s="40" t="s">
        <v>153</v>
      </c>
      <c r="D36" s="35">
        <f t="shared" si="4"/>
        <v>0</v>
      </c>
      <c r="E36" s="14" t="s">
        <v>48</v>
      </c>
      <c r="F36" s="14" t="s">
        <v>48</v>
      </c>
      <c r="G36" s="47">
        <v>0</v>
      </c>
      <c r="H36" s="14" t="s">
        <v>48</v>
      </c>
      <c r="I36" s="47">
        <v>0</v>
      </c>
      <c r="J36" s="14" t="s">
        <v>48</v>
      </c>
      <c r="K36" s="14" t="s">
        <v>48</v>
      </c>
      <c r="L36" s="35">
        <v>0</v>
      </c>
      <c r="M36" s="14" t="s">
        <v>48</v>
      </c>
      <c r="N36" s="14">
        <f t="shared" si="5"/>
        <v>0</v>
      </c>
      <c r="O36" s="15">
        <f t="shared" si="6"/>
        <v>0</v>
      </c>
      <c r="P36" s="14" t="s">
        <v>48</v>
      </c>
      <c r="Q36" s="14" t="s">
        <v>48</v>
      </c>
      <c r="R36" s="14" t="s">
        <v>48</v>
      </c>
      <c r="S36" s="14" t="s">
        <v>48</v>
      </c>
      <c r="T36" s="14">
        <f t="shared" si="2"/>
        <v>0</v>
      </c>
      <c r="U36" s="15">
        <v>0</v>
      </c>
      <c r="V36" s="14" t="s">
        <v>48</v>
      </c>
      <c r="W36" s="14" t="s">
        <v>48</v>
      </c>
      <c r="X36" s="80"/>
    </row>
    <row r="37" spans="1:24" ht="25.5" x14ac:dyDescent="0.25">
      <c r="A37" s="23" t="s">
        <v>21</v>
      </c>
      <c r="B37" s="24" t="s">
        <v>154</v>
      </c>
      <c r="C37" s="40" t="s">
        <v>155</v>
      </c>
      <c r="D37" s="35">
        <f t="shared" si="4"/>
        <v>0</v>
      </c>
      <c r="E37" s="14" t="s">
        <v>48</v>
      </c>
      <c r="F37" s="14" t="s">
        <v>48</v>
      </c>
      <c r="G37" s="47">
        <v>0</v>
      </c>
      <c r="H37" s="14" t="s">
        <v>48</v>
      </c>
      <c r="I37" s="47">
        <v>0</v>
      </c>
      <c r="J37" s="14" t="s">
        <v>48</v>
      </c>
      <c r="K37" s="14" t="s">
        <v>48</v>
      </c>
      <c r="L37" s="35">
        <v>0</v>
      </c>
      <c r="M37" s="14" t="s">
        <v>48</v>
      </c>
      <c r="N37" s="14">
        <f t="shared" si="5"/>
        <v>0</v>
      </c>
      <c r="O37" s="15">
        <f t="shared" si="6"/>
        <v>0</v>
      </c>
      <c r="P37" s="14" t="s">
        <v>48</v>
      </c>
      <c r="Q37" s="14" t="s">
        <v>48</v>
      </c>
      <c r="R37" s="14" t="s">
        <v>48</v>
      </c>
      <c r="S37" s="14" t="s">
        <v>48</v>
      </c>
      <c r="T37" s="14">
        <f t="shared" si="2"/>
        <v>0</v>
      </c>
      <c r="U37" s="15">
        <v>0</v>
      </c>
      <c r="V37" s="14" t="s">
        <v>48</v>
      </c>
      <c r="W37" s="14" t="s">
        <v>48</v>
      </c>
      <c r="X37" s="80"/>
    </row>
    <row r="38" spans="1:24" ht="38.25" x14ac:dyDescent="0.25">
      <c r="A38" s="23" t="s">
        <v>21</v>
      </c>
      <c r="B38" s="24" t="s">
        <v>156</v>
      </c>
      <c r="C38" s="40" t="s">
        <v>157</v>
      </c>
      <c r="D38" s="35">
        <f t="shared" si="4"/>
        <v>0</v>
      </c>
      <c r="E38" s="14" t="s">
        <v>48</v>
      </c>
      <c r="F38" s="14" t="s">
        <v>48</v>
      </c>
      <c r="G38" s="47">
        <v>0</v>
      </c>
      <c r="H38" s="14" t="s">
        <v>48</v>
      </c>
      <c r="I38" s="47">
        <v>0</v>
      </c>
      <c r="J38" s="14" t="s">
        <v>48</v>
      </c>
      <c r="K38" s="14" t="s">
        <v>48</v>
      </c>
      <c r="L38" s="35">
        <v>0</v>
      </c>
      <c r="M38" s="14" t="s">
        <v>48</v>
      </c>
      <c r="N38" s="14">
        <f t="shared" si="5"/>
        <v>0</v>
      </c>
      <c r="O38" s="15">
        <f t="shared" si="6"/>
        <v>0</v>
      </c>
      <c r="P38" s="14" t="s">
        <v>48</v>
      </c>
      <c r="Q38" s="14" t="s">
        <v>48</v>
      </c>
      <c r="R38" s="14" t="s">
        <v>48</v>
      </c>
      <c r="S38" s="14" t="s">
        <v>48</v>
      </c>
      <c r="T38" s="14">
        <f t="shared" si="2"/>
        <v>0</v>
      </c>
      <c r="U38" s="15">
        <v>0</v>
      </c>
      <c r="V38" s="14" t="s">
        <v>48</v>
      </c>
      <c r="W38" s="14" t="s">
        <v>48</v>
      </c>
      <c r="X38" s="80"/>
    </row>
    <row r="39" spans="1:24" ht="38.25" x14ac:dyDescent="0.25">
      <c r="A39" s="23" t="s">
        <v>21</v>
      </c>
      <c r="B39" s="24" t="s">
        <v>158</v>
      </c>
      <c r="C39" s="40" t="s">
        <v>159</v>
      </c>
      <c r="D39" s="35">
        <f t="shared" si="4"/>
        <v>0</v>
      </c>
      <c r="E39" s="14" t="s">
        <v>48</v>
      </c>
      <c r="F39" s="14" t="s">
        <v>48</v>
      </c>
      <c r="G39" s="47">
        <v>0</v>
      </c>
      <c r="H39" s="14" t="s">
        <v>48</v>
      </c>
      <c r="I39" s="47">
        <v>0</v>
      </c>
      <c r="J39" s="14" t="s">
        <v>48</v>
      </c>
      <c r="K39" s="14" t="s">
        <v>48</v>
      </c>
      <c r="L39" s="35">
        <v>0</v>
      </c>
      <c r="M39" s="14" t="s">
        <v>48</v>
      </c>
      <c r="N39" s="14">
        <f t="shared" si="5"/>
        <v>0</v>
      </c>
      <c r="O39" s="15">
        <f t="shared" si="6"/>
        <v>0</v>
      </c>
      <c r="P39" s="14" t="s">
        <v>48</v>
      </c>
      <c r="Q39" s="14" t="s">
        <v>48</v>
      </c>
      <c r="R39" s="14" t="s">
        <v>48</v>
      </c>
      <c r="S39" s="14" t="s">
        <v>48</v>
      </c>
      <c r="T39" s="14">
        <f t="shared" si="2"/>
        <v>0</v>
      </c>
      <c r="U39" s="15">
        <v>0</v>
      </c>
      <c r="V39" s="14" t="s">
        <v>48</v>
      </c>
      <c r="W39" s="14" t="s">
        <v>48</v>
      </c>
      <c r="X39" s="80"/>
    </row>
    <row r="40" spans="1:24" ht="38.25" x14ac:dyDescent="0.25">
      <c r="A40" s="23" t="s">
        <v>21</v>
      </c>
      <c r="B40" s="24" t="s">
        <v>160</v>
      </c>
      <c r="C40" s="40" t="s">
        <v>161</v>
      </c>
      <c r="D40" s="35">
        <f t="shared" si="4"/>
        <v>0</v>
      </c>
      <c r="E40" s="14" t="s">
        <v>48</v>
      </c>
      <c r="F40" s="14" t="s">
        <v>48</v>
      </c>
      <c r="G40" s="47">
        <v>0</v>
      </c>
      <c r="H40" s="14" t="s">
        <v>48</v>
      </c>
      <c r="I40" s="47">
        <v>0</v>
      </c>
      <c r="J40" s="14" t="s">
        <v>48</v>
      </c>
      <c r="K40" s="14" t="s">
        <v>48</v>
      </c>
      <c r="L40" s="35">
        <v>0</v>
      </c>
      <c r="M40" s="14" t="s">
        <v>48</v>
      </c>
      <c r="N40" s="14">
        <f t="shared" si="5"/>
        <v>0</v>
      </c>
      <c r="O40" s="15">
        <f t="shared" si="6"/>
        <v>0</v>
      </c>
      <c r="P40" s="14" t="s">
        <v>48</v>
      </c>
      <c r="Q40" s="14" t="s">
        <v>48</v>
      </c>
      <c r="R40" s="14" t="s">
        <v>48</v>
      </c>
      <c r="S40" s="14" t="s">
        <v>48</v>
      </c>
      <c r="T40" s="14">
        <f t="shared" si="2"/>
        <v>0</v>
      </c>
      <c r="U40" s="15">
        <v>0</v>
      </c>
      <c r="V40" s="14" t="s">
        <v>48</v>
      </c>
      <c r="W40" s="14" t="s">
        <v>48</v>
      </c>
      <c r="X40" s="80"/>
    </row>
    <row r="41" spans="1:24" ht="38.25" x14ac:dyDescent="0.25">
      <c r="A41" s="23" t="s">
        <v>21</v>
      </c>
      <c r="B41" s="24" t="s">
        <v>162</v>
      </c>
      <c r="C41" s="40" t="s">
        <v>163</v>
      </c>
      <c r="D41" s="35">
        <f t="shared" si="4"/>
        <v>0</v>
      </c>
      <c r="E41" s="14" t="s">
        <v>48</v>
      </c>
      <c r="F41" s="14" t="s">
        <v>48</v>
      </c>
      <c r="G41" s="47">
        <v>0</v>
      </c>
      <c r="H41" s="14" t="s">
        <v>48</v>
      </c>
      <c r="I41" s="47">
        <v>0</v>
      </c>
      <c r="J41" s="14" t="s">
        <v>48</v>
      </c>
      <c r="K41" s="14" t="s">
        <v>48</v>
      </c>
      <c r="L41" s="35">
        <v>0</v>
      </c>
      <c r="M41" s="14" t="s">
        <v>48</v>
      </c>
      <c r="N41" s="14">
        <f t="shared" si="5"/>
        <v>0</v>
      </c>
      <c r="O41" s="15">
        <f t="shared" si="6"/>
        <v>0</v>
      </c>
      <c r="P41" s="14" t="s">
        <v>48</v>
      </c>
      <c r="Q41" s="14" t="s">
        <v>48</v>
      </c>
      <c r="R41" s="14" t="s">
        <v>48</v>
      </c>
      <c r="S41" s="14" t="s">
        <v>48</v>
      </c>
      <c r="T41" s="14">
        <f t="shared" si="2"/>
        <v>0</v>
      </c>
      <c r="U41" s="15">
        <v>0</v>
      </c>
      <c r="V41" s="14" t="s">
        <v>48</v>
      </c>
      <c r="W41" s="14" t="s">
        <v>48</v>
      </c>
      <c r="X41" s="80"/>
    </row>
    <row r="42" spans="1:24" ht="38.25" x14ac:dyDescent="0.25">
      <c r="A42" s="23" t="s">
        <v>21</v>
      </c>
      <c r="B42" s="24" t="s">
        <v>164</v>
      </c>
      <c r="C42" s="40" t="s">
        <v>165</v>
      </c>
      <c r="D42" s="35">
        <f t="shared" si="4"/>
        <v>0</v>
      </c>
      <c r="E42" s="14" t="s">
        <v>48</v>
      </c>
      <c r="F42" s="14" t="s">
        <v>48</v>
      </c>
      <c r="G42" s="47">
        <v>0</v>
      </c>
      <c r="H42" s="14" t="s">
        <v>48</v>
      </c>
      <c r="I42" s="47">
        <v>0</v>
      </c>
      <c r="J42" s="14" t="s">
        <v>48</v>
      </c>
      <c r="K42" s="14" t="s">
        <v>48</v>
      </c>
      <c r="L42" s="35">
        <v>0</v>
      </c>
      <c r="M42" s="14" t="s">
        <v>48</v>
      </c>
      <c r="N42" s="14">
        <f t="shared" si="5"/>
        <v>0</v>
      </c>
      <c r="O42" s="15">
        <f t="shared" si="6"/>
        <v>0</v>
      </c>
      <c r="P42" s="14" t="s">
        <v>48</v>
      </c>
      <c r="Q42" s="14" t="s">
        <v>48</v>
      </c>
      <c r="R42" s="14" t="s">
        <v>48</v>
      </c>
      <c r="S42" s="14" t="s">
        <v>48</v>
      </c>
      <c r="T42" s="14">
        <f t="shared" si="2"/>
        <v>0</v>
      </c>
      <c r="U42" s="15">
        <v>0</v>
      </c>
      <c r="V42" s="14" t="s">
        <v>48</v>
      </c>
      <c r="W42" s="14" t="s">
        <v>48</v>
      </c>
      <c r="X42" s="80"/>
    </row>
    <row r="43" spans="1:24" ht="25.5" x14ac:dyDescent="0.25">
      <c r="A43" s="23" t="s">
        <v>21</v>
      </c>
      <c r="B43" s="24" t="s">
        <v>166</v>
      </c>
      <c r="C43" s="40" t="s">
        <v>167</v>
      </c>
      <c r="D43" s="35">
        <f t="shared" si="4"/>
        <v>0</v>
      </c>
      <c r="E43" s="14" t="s">
        <v>48</v>
      </c>
      <c r="F43" s="14" t="s">
        <v>48</v>
      </c>
      <c r="G43" s="47">
        <v>0</v>
      </c>
      <c r="H43" s="14" t="s">
        <v>48</v>
      </c>
      <c r="I43" s="47">
        <v>5.5368882427219583</v>
      </c>
      <c r="J43" s="14" t="s">
        <v>48</v>
      </c>
      <c r="K43" s="14" t="s">
        <v>48</v>
      </c>
      <c r="L43" s="35">
        <v>5.5368882427219583</v>
      </c>
      <c r="M43" s="14" t="s">
        <v>48</v>
      </c>
      <c r="N43" s="14">
        <f t="shared" si="5"/>
        <v>5.5368882427219583</v>
      </c>
      <c r="O43" s="15">
        <f t="shared" si="6"/>
        <v>100</v>
      </c>
      <c r="P43" s="14" t="s">
        <v>48</v>
      </c>
      <c r="Q43" s="14" t="s">
        <v>48</v>
      </c>
      <c r="R43" s="14" t="s">
        <v>48</v>
      </c>
      <c r="S43" s="14" t="s">
        <v>48</v>
      </c>
      <c r="T43" s="14">
        <f t="shared" si="2"/>
        <v>5.5368882427219583</v>
      </c>
      <c r="U43" s="15">
        <v>100</v>
      </c>
      <c r="V43" s="14" t="s">
        <v>48</v>
      </c>
      <c r="W43" s="14" t="s">
        <v>48</v>
      </c>
      <c r="X43" s="80"/>
    </row>
    <row r="44" spans="1:24" ht="38.25" x14ac:dyDescent="0.25">
      <c r="A44" s="23" t="s">
        <v>21</v>
      </c>
      <c r="B44" s="24" t="s">
        <v>168</v>
      </c>
      <c r="C44" s="40" t="s">
        <v>169</v>
      </c>
      <c r="D44" s="35">
        <f t="shared" si="4"/>
        <v>0</v>
      </c>
      <c r="E44" s="14" t="s">
        <v>48</v>
      </c>
      <c r="F44" s="14" t="s">
        <v>48</v>
      </c>
      <c r="G44" s="47">
        <v>0</v>
      </c>
      <c r="H44" s="14" t="s">
        <v>48</v>
      </c>
      <c r="I44" s="47">
        <v>0</v>
      </c>
      <c r="J44" s="14" t="s">
        <v>48</v>
      </c>
      <c r="K44" s="14" t="s">
        <v>48</v>
      </c>
      <c r="L44" s="35">
        <v>0</v>
      </c>
      <c r="M44" s="14" t="s">
        <v>48</v>
      </c>
      <c r="N44" s="14">
        <f t="shared" si="5"/>
        <v>0</v>
      </c>
      <c r="O44" s="15">
        <f t="shared" si="6"/>
        <v>0</v>
      </c>
      <c r="P44" s="14" t="s">
        <v>48</v>
      </c>
      <c r="Q44" s="14" t="s">
        <v>48</v>
      </c>
      <c r="R44" s="14" t="s">
        <v>48</v>
      </c>
      <c r="S44" s="14" t="s">
        <v>48</v>
      </c>
      <c r="T44" s="14">
        <f t="shared" si="2"/>
        <v>0</v>
      </c>
      <c r="U44" s="15">
        <v>0</v>
      </c>
      <c r="V44" s="14" t="s">
        <v>48</v>
      </c>
      <c r="W44" s="14" t="s">
        <v>48</v>
      </c>
      <c r="X44" s="80"/>
    </row>
    <row r="45" spans="1:24" ht="38.25" x14ac:dyDescent="0.25">
      <c r="A45" s="23" t="s">
        <v>21</v>
      </c>
      <c r="B45" s="24" t="s">
        <v>170</v>
      </c>
      <c r="C45" s="40" t="s">
        <v>171</v>
      </c>
      <c r="D45" s="35">
        <f t="shared" si="4"/>
        <v>0</v>
      </c>
      <c r="E45" s="14" t="s">
        <v>48</v>
      </c>
      <c r="F45" s="14" t="s">
        <v>48</v>
      </c>
      <c r="G45" s="47">
        <v>0</v>
      </c>
      <c r="H45" s="14" t="s">
        <v>48</v>
      </c>
      <c r="I45" s="47">
        <v>0.75868822000000002</v>
      </c>
      <c r="J45" s="14" t="s">
        <v>48</v>
      </c>
      <c r="K45" s="14" t="s">
        <v>48</v>
      </c>
      <c r="L45" s="35">
        <v>0.75868822000000002</v>
      </c>
      <c r="M45" s="14" t="s">
        <v>48</v>
      </c>
      <c r="N45" s="14">
        <f t="shared" si="5"/>
        <v>0.75868822000000002</v>
      </c>
      <c r="O45" s="15">
        <f t="shared" si="6"/>
        <v>100</v>
      </c>
      <c r="P45" s="14" t="s">
        <v>48</v>
      </c>
      <c r="Q45" s="14" t="s">
        <v>48</v>
      </c>
      <c r="R45" s="14" t="s">
        <v>48</v>
      </c>
      <c r="S45" s="14" t="s">
        <v>48</v>
      </c>
      <c r="T45" s="14">
        <f t="shared" si="2"/>
        <v>0.75868822000000002</v>
      </c>
      <c r="U45" s="15">
        <v>100</v>
      </c>
      <c r="V45" s="14" t="s">
        <v>48</v>
      </c>
      <c r="W45" s="14" t="s">
        <v>48</v>
      </c>
      <c r="X45" s="80"/>
    </row>
    <row r="46" spans="1:24" ht="38.25" x14ac:dyDescent="0.25">
      <c r="A46" s="23" t="s">
        <v>21</v>
      </c>
      <c r="B46" s="24" t="s">
        <v>172</v>
      </c>
      <c r="C46" s="40" t="s">
        <v>173</v>
      </c>
      <c r="D46" s="35">
        <f t="shared" si="4"/>
        <v>0</v>
      </c>
      <c r="E46" s="14" t="s">
        <v>48</v>
      </c>
      <c r="F46" s="14" t="s">
        <v>48</v>
      </c>
      <c r="G46" s="47">
        <v>0</v>
      </c>
      <c r="H46" s="14" t="s">
        <v>48</v>
      </c>
      <c r="I46" s="47">
        <v>0</v>
      </c>
      <c r="J46" s="14" t="s">
        <v>48</v>
      </c>
      <c r="K46" s="14" t="s">
        <v>48</v>
      </c>
      <c r="L46" s="35">
        <v>0</v>
      </c>
      <c r="M46" s="14" t="s">
        <v>48</v>
      </c>
      <c r="N46" s="14">
        <f t="shared" si="5"/>
        <v>0</v>
      </c>
      <c r="O46" s="15">
        <f t="shared" si="6"/>
        <v>0</v>
      </c>
      <c r="P46" s="14" t="s">
        <v>48</v>
      </c>
      <c r="Q46" s="14" t="s">
        <v>48</v>
      </c>
      <c r="R46" s="14" t="s">
        <v>48</v>
      </c>
      <c r="S46" s="14" t="s">
        <v>48</v>
      </c>
      <c r="T46" s="14">
        <f t="shared" si="2"/>
        <v>0</v>
      </c>
      <c r="U46" s="15">
        <v>0</v>
      </c>
      <c r="V46" s="14" t="s">
        <v>48</v>
      </c>
      <c r="W46" s="14" t="s">
        <v>48</v>
      </c>
      <c r="X46" s="80"/>
    </row>
    <row r="47" spans="1:24" ht="38.25" x14ac:dyDescent="0.25">
      <c r="A47" s="23" t="s">
        <v>21</v>
      </c>
      <c r="B47" s="24" t="s">
        <v>174</v>
      </c>
      <c r="C47" s="40" t="s">
        <v>175</v>
      </c>
      <c r="D47" s="35">
        <f t="shared" si="4"/>
        <v>0</v>
      </c>
      <c r="E47" s="14" t="s">
        <v>48</v>
      </c>
      <c r="F47" s="14" t="s">
        <v>48</v>
      </c>
      <c r="G47" s="47">
        <v>0</v>
      </c>
      <c r="H47" s="14" t="s">
        <v>48</v>
      </c>
      <c r="I47" s="47">
        <v>0</v>
      </c>
      <c r="J47" s="14" t="s">
        <v>48</v>
      </c>
      <c r="K47" s="14" t="s">
        <v>48</v>
      </c>
      <c r="L47" s="35">
        <v>0</v>
      </c>
      <c r="M47" s="14" t="s">
        <v>48</v>
      </c>
      <c r="N47" s="14">
        <f t="shared" si="5"/>
        <v>0</v>
      </c>
      <c r="O47" s="15">
        <f t="shared" si="6"/>
        <v>0</v>
      </c>
      <c r="P47" s="14" t="s">
        <v>48</v>
      </c>
      <c r="Q47" s="14" t="s">
        <v>48</v>
      </c>
      <c r="R47" s="14" t="s">
        <v>48</v>
      </c>
      <c r="S47" s="14" t="s">
        <v>48</v>
      </c>
      <c r="T47" s="14">
        <f t="shared" si="2"/>
        <v>0</v>
      </c>
      <c r="U47" s="15">
        <v>0</v>
      </c>
      <c r="V47" s="14" t="s">
        <v>48</v>
      </c>
      <c r="W47" s="14" t="s">
        <v>48</v>
      </c>
      <c r="X47" s="80"/>
    </row>
    <row r="48" spans="1:24" ht="38.25" x14ac:dyDescent="0.25">
      <c r="A48" s="23" t="s">
        <v>21</v>
      </c>
      <c r="B48" s="24" t="s">
        <v>176</v>
      </c>
      <c r="C48" s="40" t="s">
        <v>177</v>
      </c>
      <c r="D48" s="35">
        <f t="shared" si="4"/>
        <v>0</v>
      </c>
      <c r="E48" s="14" t="s">
        <v>48</v>
      </c>
      <c r="F48" s="14" t="s">
        <v>48</v>
      </c>
      <c r="G48" s="47">
        <v>0</v>
      </c>
      <c r="H48" s="14" t="s">
        <v>48</v>
      </c>
      <c r="I48" s="47">
        <v>0</v>
      </c>
      <c r="J48" s="14" t="s">
        <v>48</v>
      </c>
      <c r="K48" s="14" t="s">
        <v>48</v>
      </c>
      <c r="L48" s="35">
        <v>0</v>
      </c>
      <c r="M48" s="14" t="s">
        <v>48</v>
      </c>
      <c r="N48" s="14">
        <f t="shared" si="5"/>
        <v>0</v>
      </c>
      <c r="O48" s="15">
        <f t="shared" si="6"/>
        <v>0</v>
      </c>
      <c r="P48" s="14" t="s">
        <v>48</v>
      </c>
      <c r="Q48" s="14" t="s">
        <v>48</v>
      </c>
      <c r="R48" s="14" t="s">
        <v>48</v>
      </c>
      <c r="S48" s="14" t="s">
        <v>48</v>
      </c>
      <c r="T48" s="14">
        <f t="shared" si="2"/>
        <v>0</v>
      </c>
      <c r="U48" s="15">
        <v>0</v>
      </c>
      <c r="V48" s="14" t="s">
        <v>48</v>
      </c>
      <c r="W48" s="14" t="s">
        <v>48</v>
      </c>
      <c r="X48" s="80"/>
    </row>
    <row r="49" spans="1:24" ht="38.25" x14ac:dyDescent="0.25">
      <c r="A49" s="23" t="s">
        <v>21</v>
      </c>
      <c r="B49" s="24" t="s">
        <v>178</v>
      </c>
      <c r="C49" s="40" t="s">
        <v>179</v>
      </c>
      <c r="D49" s="35">
        <f t="shared" si="4"/>
        <v>0</v>
      </c>
      <c r="E49" s="14" t="s">
        <v>48</v>
      </c>
      <c r="F49" s="14" t="s">
        <v>48</v>
      </c>
      <c r="G49" s="47">
        <v>0</v>
      </c>
      <c r="H49" s="14" t="s">
        <v>48</v>
      </c>
      <c r="I49" s="47">
        <v>0</v>
      </c>
      <c r="J49" s="14" t="s">
        <v>48</v>
      </c>
      <c r="K49" s="14" t="s">
        <v>48</v>
      </c>
      <c r="L49" s="35">
        <v>0</v>
      </c>
      <c r="M49" s="14" t="s">
        <v>48</v>
      </c>
      <c r="N49" s="14">
        <f t="shared" si="5"/>
        <v>0</v>
      </c>
      <c r="O49" s="15">
        <f t="shared" si="6"/>
        <v>0</v>
      </c>
      <c r="P49" s="14" t="s">
        <v>48</v>
      </c>
      <c r="Q49" s="14" t="s">
        <v>48</v>
      </c>
      <c r="R49" s="14" t="s">
        <v>48</v>
      </c>
      <c r="S49" s="14" t="s">
        <v>48</v>
      </c>
      <c r="T49" s="14">
        <f t="shared" si="2"/>
        <v>0</v>
      </c>
      <c r="U49" s="15">
        <v>0</v>
      </c>
      <c r="V49" s="14" t="s">
        <v>48</v>
      </c>
      <c r="W49" s="14" t="s">
        <v>48</v>
      </c>
      <c r="X49" s="80"/>
    </row>
    <row r="50" spans="1:24" ht="38.25" x14ac:dyDescent="0.25">
      <c r="A50" s="23" t="s">
        <v>21</v>
      </c>
      <c r="B50" s="24" t="s">
        <v>180</v>
      </c>
      <c r="C50" s="40" t="s">
        <v>181</v>
      </c>
      <c r="D50" s="35">
        <f t="shared" si="4"/>
        <v>0</v>
      </c>
      <c r="E50" s="14" t="s">
        <v>48</v>
      </c>
      <c r="F50" s="14" t="s">
        <v>48</v>
      </c>
      <c r="G50" s="47">
        <v>0</v>
      </c>
      <c r="H50" s="14" t="s">
        <v>48</v>
      </c>
      <c r="I50" s="47">
        <v>8.5691043871174502E-2</v>
      </c>
      <c r="J50" s="14" t="s">
        <v>48</v>
      </c>
      <c r="K50" s="14" t="s">
        <v>48</v>
      </c>
      <c r="L50" s="35">
        <v>8.5691043871174502E-2</v>
      </c>
      <c r="M50" s="14" t="s">
        <v>48</v>
      </c>
      <c r="N50" s="14">
        <f t="shared" si="5"/>
        <v>8.5691043871174502E-2</v>
      </c>
      <c r="O50" s="15">
        <f t="shared" si="6"/>
        <v>100</v>
      </c>
      <c r="P50" s="14" t="s">
        <v>48</v>
      </c>
      <c r="Q50" s="14" t="s">
        <v>48</v>
      </c>
      <c r="R50" s="14" t="s">
        <v>48</v>
      </c>
      <c r="S50" s="14" t="s">
        <v>48</v>
      </c>
      <c r="T50" s="14">
        <f t="shared" si="2"/>
        <v>8.5691043871174502E-2</v>
      </c>
      <c r="U50" s="15">
        <v>100</v>
      </c>
      <c r="V50" s="14" t="s">
        <v>48</v>
      </c>
      <c r="W50" s="14" t="s">
        <v>48</v>
      </c>
      <c r="X50" s="80"/>
    </row>
    <row r="51" spans="1:24" ht="38.25" x14ac:dyDescent="0.25">
      <c r="A51" s="23" t="s">
        <v>21</v>
      </c>
      <c r="B51" s="24" t="s">
        <v>182</v>
      </c>
      <c r="C51" s="40" t="s">
        <v>183</v>
      </c>
      <c r="D51" s="35">
        <f t="shared" si="4"/>
        <v>0</v>
      </c>
      <c r="E51" s="14" t="s">
        <v>48</v>
      </c>
      <c r="F51" s="14" t="s">
        <v>48</v>
      </c>
      <c r="G51" s="47">
        <v>0</v>
      </c>
      <c r="H51" s="14" t="s">
        <v>48</v>
      </c>
      <c r="I51" s="47">
        <v>0</v>
      </c>
      <c r="J51" s="14" t="s">
        <v>48</v>
      </c>
      <c r="K51" s="14" t="s">
        <v>48</v>
      </c>
      <c r="L51" s="35">
        <v>0</v>
      </c>
      <c r="M51" s="14" t="s">
        <v>48</v>
      </c>
      <c r="N51" s="14">
        <f t="shared" si="5"/>
        <v>0</v>
      </c>
      <c r="O51" s="15">
        <f t="shared" si="6"/>
        <v>0</v>
      </c>
      <c r="P51" s="14" t="s">
        <v>48</v>
      </c>
      <c r="Q51" s="14" t="s">
        <v>48</v>
      </c>
      <c r="R51" s="14" t="s">
        <v>48</v>
      </c>
      <c r="S51" s="14" t="s">
        <v>48</v>
      </c>
      <c r="T51" s="14">
        <f t="shared" si="2"/>
        <v>0</v>
      </c>
      <c r="U51" s="15">
        <v>0</v>
      </c>
      <c r="V51" s="14" t="s">
        <v>48</v>
      </c>
      <c r="W51" s="14" t="s">
        <v>48</v>
      </c>
      <c r="X51" s="80"/>
    </row>
    <row r="52" spans="1:24" ht="63.75" x14ac:dyDescent="0.25">
      <c r="A52" s="23" t="s">
        <v>21</v>
      </c>
      <c r="B52" s="24" t="s">
        <v>184</v>
      </c>
      <c r="C52" s="40" t="s">
        <v>185</v>
      </c>
      <c r="D52" s="35">
        <f t="shared" si="4"/>
        <v>0</v>
      </c>
      <c r="E52" s="14" t="s">
        <v>48</v>
      </c>
      <c r="F52" s="14" t="s">
        <v>48</v>
      </c>
      <c r="G52" s="47">
        <v>0</v>
      </c>
      <c r="H52" s="14" t="s">
        <v>48</v>
      </c>
      <c r="I52" s="47">
        <v>0</v>
      </c>
      <c r="J52" s="14" t="s">
        <v>48</v>
      </c>
      <c r="K52" s="14" t="s">
        <v>48</v>
      </c>
      <c r="L52" s="35">
        <v>0</v>
      </c>
      <c r="M52" s="14" t="s">
        <v>48</v>
      </c>
      <c r="N52" s="14">
        <f t="shared" si="5"/>
        <v>0</v>
      </c>
      <c r="O52" s="15">
        <f t="shared" si="6"/>
        <v>0</v>
      </c>
      <c r="P52" s="14" t="s">
        <v>48</v>
      </c>
      <c r="Q52" s="14" t="s">
        <v>48</v>
      </c>
      <c r="R52" s="14" t="s">
        <v>48</v>
      </c>
      <c r="S52" s="14" t="s">
        <v>48</v>
      </c>
      <c r="T52" s="14">
        <f t="shared" si="2"/>
        <v>0</v>
      </c>
      <c r="U52" s="15">
        <v>0</v>
      </c>
      <c r="V52" s="14" t="s">
        <v>48</v>
      </c>
      <c r="W52" s="14" t="s">
        <v>48</v>
      </c>
      <c r="X52" s="80"/>
    </row>
    <row r="53" spans="1:24" ht="76.5" x14ac:dyDescent="0.25">
      <c r="A53" s="23" t="s">
        <v>21</v>
      </c>
      <c r="B53" s="24" t="s">
        <v>186</v>
      </c>
      <c r="C53" s="40" t="s">
        <v>187</v>
      </c>
      <c r="D53" s="35">
        <f t="shared" si="4"/>
        <v>0</v>
      </c>
      <c r="E53" s="14" t="s">
        <v>48</v>
      </c>
      <c r="F53" s="14" t="s">
        <v>48</v>
      </c>
      <c r="G53" s="47">
        <v>0</v>
      </c>
      <c r="H53" s="14" t="s">
        <v>48</v>
      </c>
      <c r="I53" s="47">
        <v>0</v>
      </c>
      <c r="J53" s="14" t="s">
        <v>48</v>
      </c>
      <c r="K53" s="14" t="s">
        <v>48</v>
      </c>
      <c r="L53" s="35">
        <v>0</v>
      </c>
      <c r="M53" s="14" t="s">
        <v>48</v>
      </c>
      <c r="N53" s="14">
        <f t="shared" si="5"/>
        <v>0</v>
      </c>
      <c r="O53" s="15">
        <f t="shared" si="6"/>
        <v>0</v>
      </c>
      <c r="P53" s="14" t="s">
        <v>48</v>
      </c>
      <c r="Q53" s="14" t="s">
        <v>48</v>
      </c>
      <c r="R53" s="14" t="s">
        <v>48</v>
      </c>
      <c r="S53" s="14" t="s">
        <v>48</v>
      </c>
      <c r="T53" s="14">
        <f t="shared" si="2"/>
        <v>0</v>
      </c>
      <c r="U53" s="15">
        <v>0</v>
      </c>
      <c r="V53" s="14" t="s">
        <v>48</v>
      </c>
      <c r="W53" s="14" t="s">
        <v>48</v>
      </c>
      <c r="X53" s="80"/>
    </row>
    <row r="54" spans="1:24" ht="25.5" x14ac:dyDescent="0.25">
      <c r="A54" s="23" t="s">
        <v>21</v>
      </c>
      <c r="B54" s="24" t="s">
        <v>188</v>
      </c>
      <c r="C54" s="40" t="s">
        <v>189</v>
      </c>
      <c r="D54" s="35">
        <f t="shared" si="4"/>
        <v>0</v>
      </c>
      <c r="E54" s="14" t="s">
        <v>48</v>
      </c>
      <c r="F54" s="14" t="s">
        <v>48</v>
      </c>
      <c r="G54" s="47">
        <v>0</v>
      </c>
      <c r="H54" s="14" t="s">
        <v>48</v>
      </c>
      <c r="I54" s="47">
        <v>0</v>
      </c>
      <c r="J54" s="14" t="s">
        <v>48</v>
      </c>
      <c r="K54" s="14" t="s">
        <v>48</v>
      </c>
      <c r="L54" s="35">
        <v>0</v>
      </c>
      <c r="M54" s="14" t="s">
        <v>48</v>
      </c>
      <c r="N54" s="14">
        <f t="shared" si="5"/>
        <v>0</v>
      </c>
      <c r="O54" s="15">
        <f t="shared" si="6"/>
        <v>0</v>
      </c>
      <c r="P54" s="14" t="s">
        <v>48</v>
      </c>
      <c r="Q54" s="14" t="s">
        <v>48</v>
      </c>
      <c r="R54" s="14" t="s">
        <v>48</v>
      </c>
      <c r="S54" s="14" t="s">
        <v>48</v>
      </c>
      <c r="T54" s="14">
        <f t="shared" si="2"/>
        <v>0</v>
      </c>
      <c r="U54" s="15">
        <v>0</v>
      </c>
      <c r="V54" s="14" t="s">
        <v>48</v>
      </c>
      <c r="W54" s="14" t="s">
        <v>48</v>
      </c>
      <c r="X54" s="80"/>
    </row>
    <row r="55" spans="1:24" ht="25.5" x14ac:dyDescent="0.25">
      <c r="A55" s="23" t="s">
        <v>21</v>
      </c>
      <c r="B55" s="24" t="s">
        <v>190</v>
      </c>
      <c r="C55" s="40" t="s">
        <v>191</v>
      </c>
      <c r="D55" s="35">
        <f t="shared" si="4"/>
        <v>0</v>
      </c>
      <c r="E55" s="14" t="s">
        <v>48</v>
      </c>
      <c r="F55" s="14" t="s">
        <v>48</v>
      </c>
      <c r="G55" s="47">
        <v>0</v>
      </c>
      <c r="H55" s="14" t="s">
        <v>48</v>
      </c>
      <c r="I55" s="47">
        <v>0</v>
      </c>
      <c r="J55" s="14" t="s">
        <v>48</v>
      </c>
      <c r="K55" s="14" t="s">
        <v>48</v>
      </c>
      <c r="L55" s="35">
        <v>0</v>
      </c>
      <c r="M55" s="14" t="s">
        <v>48</v>
      </c>
      <c r="N55" s="14">
        <f t="shared" si="5"/>
        <v>0</v>
      </c>
      <c r="O55" s="15">
        <f t="shared" si="6"/>
        <v>0</v>
      </c>
      <c r="P55" s="14" t="s">
        <v>48</v>
      </c>
      <c r="Q55" s="14" t="s">
        <v>48</v>
      </c>
      <c r="R55" s="14" t="s">
        <v>48</v>
      </c>
      <c r="S55" s="14" t="s">
        <v>48</v>
      </c>
      <c r="T55" s="14">
        <f t="shared" si="2"/>
        <v>0</v>
      </c>
      <c r="U55" s="15">
        <v>0</v>
      </c>
      <c r="V55" s="14" t="s">
        <v>48</v>
      </c>
      <c r="W55" s="14" t="s">
        <v>48</v>
      </c>
      <c r="X55" s="80"/>
    </row>
    <row r="56" spans="1:24" ht="25.5" x14ac:dyDescent="0.25">
      <c r="A56" s="23" t="s">
        <v>21</v>
      </c>
      <c r="B56" s="24" t="s">
        <v>192</v>
      </c>
      <c r="C56" s="40" t="s">
        <v>193</v>
      </c>
      <c r="D56" s="35">
        <f t="shared" si="4"/>
        <v>0</v>
      </c>
      <c r="E56" s="14" t="s">
        <v>48</v>
      </c>
      <c r="F56" s="14" t="s">
        <v>48</v>
      </c>
      <c r="G56" s="47">
        <v>0</v>
      </c>
      <c r="H56" s="14" t="s">
        <v>48</v>
      </c>
      <c r="I56" s="47">
        <v>0</v>
      </c>
      <c r="J56" s="14" t="s">
        <v>48</v>
      </c>
      <c r="K56" s="14" t="s">
        <v>48</v>
      </c>
      <c r="L56" s="35">
        <v>0</v>
      </c>
      <c r="M56" s="14" t="s">
        <v>48</v>
      </c>
      <c r="N56" s="14">
        <f t="shared" si="5"/>
        <v>0</v>
      </c>
      <c r="O56" s="15">
        <f t="shared" si="6"/>
        <v>0</v>
      </c>
      <c r="P56" s="14" t="s">
        <v>48</v>
      </c>
      <c r="Q56" s="14" t="s">
        <v>48</v>
      </c>
      <c r="R56" s="14" t="s">
        <v>48</v>
      </c>
      <c r="S56" s="14" t="s">
        <v>48</v>
      </c>
      <c r="T56" s="14">
        <f t="shared" si="2"/>
        <v>0</v>
      </c>
      <c r="U56" s="15">
        <v>0</v>
      </c>
      <c r="V56" s="14" t="s">
        <v>48</v>
      </c>
      <c r="W56" s="14" t="s">
        <v>48</v>
      </c>
      <c r="X56" s="80"/>
    </row>
    <row r="57" spans="1:24" ht="38.25" x14ac:dyDescent="0.25">
      <c r="A57" s="23" t="s">
        <v>21</v>
      </c>
      <c r="B57" s="24" t="s">
        <v>194</v>
      </c>
      <c r="C57" s="40" t="s">
        <v>195</v>
      </c>
      <c r="D57" s="35">
        <f t="shared" si="4"/>
        <v>0</v>
      </c>
      <c r="E57" s="14" t="s">
        <v>48</v>
      </c>
      <c r="F57" s="14" t="s">
        <v>48</v>
      </c>
      <c r="G57" s="47">
        <v>0</v>
      </c>
      <c r="H57" s="14" t="s">
        <v>48</v>
      </c>
      <c r="I57" s="47">
        <v>1.6394873980821774</v>
      </c>
      <c r="J57" s="14" t="s">
        <v>48</v>
      </c>
      <c r="K57" s="14" t="s">
        <v>48</v>
      </c>
      <c r="L57" s="35">
        <v>1.6394873980821774</v>
      </c>
      <c r="M57" s="14" t="s">
        <v>48</v>
      </c>
      <c r="N57" s="14">
        <f t="shared" si="5"/>
        <v>1.6394873980821774</v>
      </c>
      <c r="O57" s="15">
        <f t="shared" si="6"/>
        <v>100</v>
      </c>
      <c r="P57" s="14" t="s">
        <v>48</v>
      </c>
      <c r="Q57" s="14" t="s">
        <v>48</v>
      </c>
      <c r="R57" s="14" t="s">
        <v>48</v>
      </c>
      <c r="S57" s="14" t="s">
        <v>48</v>
      </c>
      <c r="T57" s="14">
        <f t="shared" si="2"/>
        <v>1.6394873980821774</v>
      </c>
      <c r="U57" s="15">
        <v>100</v>
      </c>
      <c r="V57" s="14" t="s">
        <v>48</v>
      </c>
      <c r="W57" s="14" t="s">
        <v>48</v>
      </c>
      <c r="X57" s="80"/>
    </row>
    <row r="58" spans="1:24" ht="51" x14ac:dyDescent="0.25">
      <c r="A58" s="23" t="s">
        <v>21</v>
      </c>
      <c r="B58" s="24" t="s">
        <v>196</v>
      </c>
      <c r="C58" s="40" t="s">
        <v>197</v>
      </c>
      <c r="D58" s="35">
        <f t="shared" si="4"/>
        <v>0</v>
      </c>
      <c r="E58" s="14" t="s">
        <v>48</v>
      </c>
      <c r="F58" s="14" t="s">
        <v>48</v>
      </c>
      <c r="G58" s="47">
        <v>0</v>
      </c>
      <c r="H58" s="14" t="s">
        <v>48</v>
      </c>
      <c r="I58" s="47">
        <v>0</v>
      </c>
      <c r="J58" s="14" t="s">
        <v>48</v>
      </c>
      <c r="K58" s="14" t="s">
        <v>48</v>
      </c>
      <c r="L58" s="35">
        <v>0</v>
      </c>
      <c r="M58" s="14" t="s">
        <v>48</v>
      </c>
      <c r="N58" s="14">
        <f t="shared" si="5"/>
        <v>0</v>
      </c>
      <c r="O58" s="15">
        <f t="shared" si="6"/>
        <v>0</v>
      </c>
      <c r="P58" s="14" t="s">
        <v>48</v>
      </c>
      <c r="Q58" s="14" t="s">
        <v>48</v>
      </c>
      <c r="R58" s="14" t="s">
        <v>48</v>
      </c>
      <c r="S58" s="14" t="s">
        <v>48</v>
      </c>
      <c r="T58" s="14">
        <f t="shared" si="2"/>
        <v>0</v>
      </c>
      <c r="U58" s="15">
        <v>0</v>
      </c>
      <c r="V58" s="14" t="s">
        <v>48</v>
      </c>
      <c r="W58" s="14" t="s">
        <v>48</v>
      </c>
      <c r="X58" s="80"/>
    </row>
    <row r="59" spans="1:24" ht="38.25" x14ac:dyDescent="0.25">
      <c r="A59" s="23" t="s">
        <v>21</v>
      </c>
      <c r="B59" s="24" t="s">
        <v>198</v>
      </c>
      <c r="C59" s="40" t="s">
        <v>199</v>
      </c>
      <c r="D59" s="35">
        <f t="shared" si="4"/>
        <v>0</v>
      </c>
      <c r="E59" s="14" t="s">
        <v>48</v>
      </c>
      <c r="F59" s="14" t="s">
        <v>48</v>
      </c>
      <c r="G59" s="47">
        <v>0</v>
      </c>
      <c r="H59" s="14" t="s">
        <v>48</v>
      </c>
      <c r="I59" s="47">
        <v>1.6394873980821774</v>
      </c>
      <c r="J59" s="14" t="s">
        <v>48</v>
      </c>
      <c r="K59" s="14" t="s">
        <v>48</v>
      </c>
      <c r="L59" s="35">
        <v>1.6394873980821774</v>
      </c>
      <c r="M59" s="14" t="s">
        <v>48</v>
      </c>
      <c r="N59" s="14">
        <f t="shared" si="5"/>
        <v>1.6394873980821774</v>
      </c>
      <c r="O59" s="15">
        <f t="shared" si="6"/>
        <v>100</v>
      </c>
      <c r="P59" s="14" t="s">
        <v>48</v>
      </c>
      <c r="Q59" s="14" t="s">
        <v>48</v>
      </c>
      <c r="R59" s="14" t="s">
        <v>48</v>
      </c>
      <c r="S59" s="14" t="s">
        <v>48</v>
      </c>
      <c r="T59" s="14">
        <f t="shared" si="2"/>
        <v>1.6394873980821774</v>
      </c>
      <c r="U59" s="15">
        <v>100</v>
      </c>
      <c r="V59" s="14" t="s">
        <v>48</v>
      </c>
      <c r="W59" s="14" t="s">
        <v>48</v>
      </c>
      <c r="X59" s="80"/>
    </row>
    <row r="60" spans="1:24" ht="38.25" x14ac:dyDescent="0.25">
      <c r="A60" s="23" t="s">
        <v>21</v>
      </c>
      <c r="B60" s="24" t="s">
        <v>200</v>
      </c>
      <c r="C60" s="40" t="s">
        <v>201</v>
      </c>
      <c r="D60" s="35">
        <f t="shared" si="4"/>
        <v>0</v>
      </c>
      <c r="E60" s="14" t="s">
        <v>48</v>
      </c>
      <c r="F60" s="14" t="s">
        <v>48</v>
      </c>
      <c r="G60" s="47">
        <v>0</v>
      </c>
      <c r="H60" s="14" t="s">
        <v>48</v>
      </c>
      <c r="I60" s="47">
        <v>1.6394873980821774</v>
      </c>
      <c r="J60" s="14" t="s">
        <v>48</v>
      </c>
      <c r="K60" s="14" t="s">
        <v>48</v>
      </c>
      <c r="L60" s="35">
        <v>1.6394873980821774</v>
      </c>
      <c r="M60" s="14" t="s">
        <v>48</v>
      </c>
      <c r="N60" s="14">
        <f t="shared" si="5"/>
        <v>1.6394873980821774</v>
      </c>
      <c r="O60" s="15">
        <f t="shared" si="6"/>
        <v>100</v>
      </c>
      <c r="P60" s="14" t="s">
        <v>48</v>
      </c>
      <c r="Q60" s="14" t="s">
        <v>48</v>
      </c>
      <c r="R60" s="14" t="s">
        <v>48</v>
      </c>
      <c r="S60" s="14" t="s">
        <v>48</v>
      </c>
      <c r="T60" s="14">
        <f t="shared" si="2"/>
        <v>1.6394873980821774</v>
      </c>
      <c r="U60" s="15">
        <v>100</v>
      </c>
      <c r="V60" s="14" t="s">
        <v>48</v>
      </c>
      <c r="W60" s="14" t="s">
        <v>48</v>
      </c>
      <c r="X60" s="80"/>
    </row>
    <row r="61" spans="1:24" ht="76.5" x14ac:dyDescent="0.25">
      <c r="A61" s="23" t="s">
        <v>21</v>
      </c>
      <c r="B61" s="24" t="s">
        <v>202</v>
      </c>
      <c r="C61" s="40" t="s">
        <v>203</v>
      </c>
      <c r="D61" s="35">
        <f t="shared" si="4"/>
        <v>0</v>
      </c>
      <c r="E61" s="14" t="s">
        <v>48</v>
      </c>
      <c r="F61" s="14" t="s">
        <v>48</v>
      </c>
      <c r="G61" s="47">
        <v>0</v>
      </c>
      <c r="H61" s="14" t="s">
        <v>48</v>
      </c>
      <c r="I61" s="47">
        <v>0</v>
      </c>
      <c r="J61" s="14" t="s">
        <v>48</v>
      </c>
      <c r="K61" s="14" t="s">
        <v>48</v>
      </c>
      <c r="L61" s="35">
        <v>0</v>
      </c>
      <c r="M61" s="14" t="s">
        <v>48</v>
      </c>
      <c r="N61" s="14">
        <f t="shared" si="5"/>
        <v>0</v>
      </c>
      <c r="O61" s="15">
        <f t="shared" si="6"/>
        <v>0</v>
      </c>
      <c r="P61" s="14" t="s">
        <v>48</v>
      </c>
      <c r="Q61" s="14" t="s">
        <v>48</v>
      </c>
      <c r="R61" s="14" t="s">
        <v>48</v>
      </c>
      <c r="S61" s="14" t="s">
        <v>48</v>
      </c>
      <c r="T61" s="14">
        <f t="shared" si="2"/>
        <v>0</v>
      </c>
      <c r="U61" s="15">
        <v>0</v>
      </c>
      <c r="V61" s="14" t="s">
        <v>48</v>
      </c>
      <c r="W61" s="14" t="s">
        <v>48</v>
      </c>
      <c r="X61" s="80"/>
    </row>
    <row r="62" spans="1:24" ht="51" x14ac:dyDescent="0.25">
      <c r="A62" s="23" t="s">
        <v>21</v>
      </c>
      <c r="B62" s="24" t="s">
        <v>204</v>
      </c>
      <c r="C62" s="40" t="s">
        <v>205</v>
      </c>
      <c r="D62" s="35">
        <f t="shared" si="4"/>
        <v>0</v>
      </c>
      <c r="E62" s="14" t="s">
        <v>48</v>
      </c>
      <c r="F62" s="14" t="s">
        <v>48</v>
      </c>
      <c r="G62" s="47">
        <v>0</v>
      </c>
      <c r="H62" s="14" t="s">
        <v>48</v>
      </c>
      <c r="I62" s="47">
        <v>0</v>
      </c>
      <c r="J62" s="14" t="s">
        <v>48</v>
      </c>
      <c r="K62" s="14" t="s">
        <v>48</v>
      </c>
      <c r="L62" s="35">
        <v>0</v>
      </c>
      <c r="M62" s="14" t="s">
        <v>48</v>
      </c>
      <c r="N62" s="14">
        <f t="shared" si="5"/>
        <v>0</v>
      </c>
      <c r="O62" s="15">
        <f t="shared" si="6"/>
        <v>0</v>
      </c>
      <c r="P62" s="14" t="s">
        <v>48</v>
      </c>
      <c r="Q62" s="14" t="s">
        <v>48</v>
      </c>
      <c r="R62" s="14" t="s">
        <v>48</v>
      </c>
      <c r="S62" s="14" t="s">
        <v>48</v>
      </c>
      <c r="T62" s="14">
        <f t="shared" si="2"/>
        <v>0</v>
      </c>
      <c r="U62" s="15">
        <v>0</v>
      </c>
      <c r="V62" s="14" t="s">
        <v>48</v>
      </c>
      <c r="W62" s="14" t="s">
        <v>48</v>
      </c>
      <c r="X62" s="80"/>
    </row>
    <row r="63" spans="1:24" ht="89.25" x14ac:dyDescent="0.25">
      <c r="A63" s="23" t="s">
        <v>21</v>
      </c>
      <c r="B63" s="24" t="s">
        <v>206</v>
      </c>
      <c r="C63" s="40" t="s">
        <v>207</v>
      </c>
      <c r="D63" s="35">
        <f t="shared" si="4"/>
        <v>0</v>
      </c>
      <c r="E63" s="14" t="s">
        <v>48</v>
      </c>
      <c r="F63" s="14" t="s">
        <v>48</v>
      </c>
      <c r="G63" s="47">
        <v>0</v>
      </c>
      <c r="H63" s="14" t="s">
        <v>48</v>
      </c>
      <c r="I63" s="47">
        <v>1.6394873980821774</v>
      </c>
      <c r="J63" s="14" t="s">
        <v>48</v>
      </c>
      <c r="K63" s="14" t="s">
        <v>48</v>
      </c>
      <c r="L63" s="35">
        <v>1.6394873980821774</v>
      </c>
      <c r="M63" s="14" t="s">
        <v>48</v>
      </c>
      <c r="N63" s="14">
        <f t="shared" si="5"/>
        <v>1.6394873980821774</v>
      </c>
      <c r="O63" s="15">
        <f t="shared" si="6"/>
        <v>100</v>
      </c>
      <c r="P63" s="14" t="s">
        <v>48</v>
      </c>
      <c r="Q63" s="14" t="s">
        <v>48</v>
      </c>
      <c r="R63" s="14" t="s">
        <v>48</v>
      </c>
      <c r="S63" s="14" t="s">
        <v>48</v>
      </c>
      <c r="T63" s="14">
        <f t="shared" si="2"/>
        <v>1.6394873980821774</v>
      </c>
      <c r="U63" s="15">
        <v>100</v>
      </c>
      <c r="V63" s="14" t="s">
        <v>48</v>
      </c>
      <c r="W63" s="14" t="s">
        <v>48</v>
      </c>
      <c r="X63" s="80"/>
    </row>
    <row r="64" spans="1:24" ht="38.25" x14ac:dyDescent="0.25">
      <c r="A64" s="23" t="s">
        <v>21</v>
      </c>
      <c r="B64" s="24" t="s">
        <v>429</v>
      </c>
      <c r="C64" s="40" t="s">
        <v>208</v>
      </c>
      <c r="D64" s="35">
        <f t="shared" si="4"/>
        <v>0</v>
      </c>
      <c r="E64" s="14" t="s">
        <v>48</v>
      </c>
      <c r="F64" s="14" t="s">
        <v>48</v>
      </c>
      <c r="G64" s="47">
        <v>0</v>
      </c>
      <c r="H64" s="14" t="s">
        <v>48</v>
      </c>
      <c r="I64" s="47">
        <v>5.4132096000000011E-2</v>
      </c>
      <c r="J64" s="14" t="s">
        <v>48</v>
      </c>
      <c r="K64" s="14" t="s">
        <v>48</v>
      </c>
      <c r="L64" s="35">
        <v>5.4132096000000011E-2</v>
      </c>
      <c r="M64" s="14" t="s">
        <v>48</v>
      </c>
      <c r="N64" s="14">
        <f t="shared" si="5"/>
        <v>5.4132096000000011E-2</v>
      </c>
      <c r="O64" s="15">
        <f t="shared" si="6"/>
        <v>100</v>
      </c>
      <c r="P64" s="14" t="s">
        <v>48</v>
      </c>
      <c r="Q64" s="14" t="s">
        <v>48</v>
      </c>
      <c r="R64" s="14" t="s">
        <v>48</v>
      </c>
      <c r="S64" s="14" t="s">
        <v>48</v>
      </c>
      <c r="T64" s="14">
        <f t="shared" si="2"/>
        <v>5.4132096000000011E-2</v>
      </c>
      <c r="U64" s="15">
        <v>100</v>
      </c>
      <c r="V64" s="14" t="s">
        <v>48</v>
      </c>
      <c r="W64" s="14" t="s">
        <v>48</v>
      </c>
      <c r="X64" s="80"/>
    </row>
    <row r="65" spans="1:24" ht="51" x14ac:dyDescent="0.25">
      <c r="A65" s="23" t="s">
        <v>21</v>
      </c>
      <c r="B65" s="24" t="s">
        <v>209</v>
      </c>
      <c r="C65" s="40" t="s">
        <v>210</v>
      </c>
      <c r="D65" s="35">
        <f t="shared" si="4"/>
        <v>0</v>
      </c>
      <c r="E65" s="14" t="s">
        <v>48</v>
      </c>
      <c r="F65" s="14" t="s">
        <v>48</v>
      </c>
      <c r="G65" s="47">
        <v>0</v>
      </c>
      <c r="H65" s="14" t="s">
        <v>48</v>
      </c>
      <c r="I65" s="47">
        <v>0</v>
      </c>
      <c r="J65" s="14" t="s">
        <v>48</v>
      </c>
      <c r="K65" s="14" t="s">
        <v>48</v>
      </c>
      <c r="L65" s="35">
        <v>0</v>
      </c>
      <c r="M65" s="14" t="s">
        <v>48</v>
      </c>
      <c r="N65" s="14">
        <f t="shared" si="5"/>
        <v>0</v>
      </c>
      <c r="O65" s="15">
        <f t="shared" si="6"/>
        <v>0</v>
      </c>
      <c r="P65" s="14" t="s">
        <v>48</v>
      </c>
      <c r="Q65" s="14" t="s">
        <v>48</v>
      </c>
      <c r="R65" s="14" t="s">
        <v>48</v>
      </c>
      <c r="S65" s="14" t="s">
        <v>48</v>
      </c>
      <c r="T65" s="14">
        <f t="shared" si="2"/>
        <v>0</v>
      </c>
      <c r="U65" s="15">
        <v>0</v>
      </c>
      <c r="V65" s="14" t="s">
        <v>48</v>
      </c>
      <c r="W65" s="14" t="s">
        <v>48</v>
      </c>
      <c r="X65" s="80"/>
    </row>
    <row r="66" spans="1:24" ht="38.25" x14ac:dyDescent="0.25">
      <c r="A66" s="23" t="s">
        <v>21</v>
      </c>
      <c r="B66" s="24" t="s">
        <v>211</v>
      </c>
      <c r="C66" s="40" t="s">
        <v>212</v>
      </c>
      <c r="D66" s="35">
        <f t="shared" si="4"/>
        <v>0</v>
      </c>
      <c r="E66" s="14" t="s">
        <v>48</v>
      </c>
      <c r="F66" s="14" t="s">
        <v>48</v>
      </c>
      <c r="G66" s="47">
        <v>0</v>
      </c>
      <c r="H66" s="14" t="s">
        <v>48</v>
      </c>
      <c r="I66" s="47">
        <v>7.2055310501134798E-2</v>
      </c>
      <c r="J66" s="14" t="s">
        <v>48</v>
      </c>
      <c r="K66" s="14" t="s">
        <v>48</v>
      </c>
      <c r="L66" s="35">
        <v>7.2055310501134798E-2</v>
      </c>
      <c r="M66" s="14" t="s">
        <v>48</v>
      </c>
      <c r="N66" s="14">
        <f t="shared" si="5"/>
        <v>7.2055310501134798E-2</v>
      </c>
      <c r="O66" s="15">
        <f t="shared" si="6"/>
        <v>100</v>
      </c>
      <c r="P66" s="14" t="s">
        <v>48</v>
      </c>
      <c r="Q66" s="14" t="s">
        <v>48</v>
      </c>
      <c r="R66" s="14" t="s">
        <v>48</v>
      </c>
      <c r="S66" s="14" t="s">
        <v>48</v>
      </c>
      <c r="T66" s="14">
        <f t="shared" si="2"/>
        <v>7.2055310501134798E-2</v>
      </c>
      <c r="U66" s="15">
        <v>100</v>
      </c>
      <c r="V66" s="14" t="s">
        <v>48</v>
      </c>
      <c r="W66" s="14" t="s">
        <v>48</v>
      </c>
      <c r="X66" s="80"/>
    </row>
    <row r="67" spans="1:24" ht="51" x14ac:dyDescent="0.25">
      <c r="A67" s="23" t="s">
        <v>21</v>
      </c>
      <c r="B67" s="24" t="s">
        <v>213</v>
      </c>
      <c r="C67" s="40" t="s">
        <v>214</v>
      </c>
      <c r="D67" s="35">
        <f t="shared" si="4"/>
        <v>0</v>
      </c>
      <c r="E67" s="14" t="s">
        <v>48</v>
      </c>
      <c r="F67" s="14" t="s">
        <v>48</v>
      </c>
      <c r="G67" s="47">
        <v>0</v>
      </c>
      <c r="H67" s="14" t="s">
        <v>48</v>
      </c>
      <c r="I67" s="47">
        <v>0</v>
      </c>
      <c r="J67" s="14" t="s">
        <v>48</v>
      </c>
      <c r="K67" s="14" t="s">
        <v>48</v>
      </c>
      <c r="L67" s="35">
        <v>0</v>
      </c>
      <c r="M67" s="14" t="s">
        <v>48</v>
      </c>
      <c r="N67" s="14">
        <f t="shared" si="5"/>
        <v>0</v>
      </c>
      <c r="O67" s="15">
        <f t="shared" si="6"/>
        <v>0</v>
      </c>
      <c r="P67" s="14" t="s">
        <v>48</v>
      </c>
      <c r="Q67" s="14" t="s">
        <v>48</v>
      </c>
      <c r="R67" s="14" t="s">
        <v>48</v>
      </c>
      <c r="S67" s="14" t="s">
        <v>48</v>
      </c>
      <c r="T67" s="14">
        <f t="shared" si="2"/>
        <v>0</v>
      </c>
      <c r="U67" s="15">
        <v>0</v>
      </c>
      <c r="V67" s="14" t="s">
        <v>48</v>
      </c>
      <c r="W67" s="14" t="s">
        <v>48</v>
      </c>
      <c r="X67" s="80"/>
    </row>
    <row r="68" spans="1:24" ht="25.5" x14ac:dyDescent="0.25">
      <c r="A68" s="23" t="s">
        <v>21</v>
      </c>
      <c r="B68" s="24" t="s">
        <v>215</v>
      </c>
      <c r="C68" s="40" t="s">
        <v>216</v>
      </c>
      <c r="D68" s="35">
        <f t="shared" si="4"/>
        <v>0</v>
      </c>
      <c r="E68" s="14" t="s">
        <v>48</v>
      </c>
      <c r="F68" s="14" t="s">
        <v>48</v>
      </c>
      <c r="G68" s="47">
        <v>0</v>
      </c>
      <c r="H68" s="14" t="s">
        <v>48</v>
      </c>
      <c r="I68" s="47">
        <v>3.4789968178192243E-2</v>
      </c>
      <c r="J68" s="14" t="s">
        <v>48</v>
      </c>
      <c r="K68" s="14" t="s">
        <v>48</v>
      </c>
      <c r="L68" s="35">
        <v>3.4789968178192243E-2</v>
      </c>
      <c r="M68" s="14" t="s">
        <v>48</v>
      </c>
      <c r="N68" s="14">
        <f t="shared" si="5"/>
        <v>3.4789968178192243E-2</v>
      </c>
      <c r="O68" s="15">
        <f t="shared" si="6"/>
        <v>100</v>
      </c>
      <c r="P68" s="14" t="s">
        <v>48</v>
      </c>
      <c r="Q68" s="14" t="s">
        <v>48</v>
      </c>
      <c r="R68" s="14" t="s">
        <v>48</v>
      </c>
      <c r="S68" s="14" t="s">
        <v>48</v>
      </c>
      <c r="T68" s="14">
        <f t="shared" si="2"/>
        <v>3.4789968178192243E-2</v>
      </c>
      <c r="U68" s="15">
        <v>100</v>
      </c>
      <c r="V68" s="14" t="s">
        <v>48</v>
      </c>
      <c r="W68" s="14" t="s">
        <v>48</v>
      </c>
      <c r="X68" s="80"/>
    </row>
    <row r="69" spans="1:24" ht="25.5" x14ac:dyDescent="0.25">
      <c r="A69" s="23" t="s">
        <v>21</v>
      </c>
      <c r="B69" s="24" t="s">
        <v>217</v>
      </c>
      <c r="C69" s="40" t="s">
        <v>218</v>
      </c>
      <c r="D69" s="35">
        <f t="shared" si="4"/>
        <v>0</v>
      </c>
      <c r="E69" s="14" t="s">
        <v>48</v>
      </c>
      <c r="F69" s="14" t="s">
        <v>48</v>
      </c>
      <c r="G69" s="47">
        <v>0</v>
      </c>
      <c r="H69" s="14" t="s">
        <v>48</v>
      </c>
      <c r="I69" s="47">
        <v>0</v>
      </c>
      <c r="J69" s="14" t="s">
        <v>48</v>
      </c>
      <c r="K69" s="14" t="s">
        <v>48</v>
      </c>
      <c r="L69" s="35">
        <v>0</v>
      </c>
      <c r="M69" s="14" t="s">
        <v>48</v>
      </c>
      <c r="N69" s="14">
        <f t="shared" si="5"/>
        <v>0</v>
      </c>
      <c r="O69" s="15">
        <f t="shared" si="6"/>
        <v>0</v>
      </c>
      <c r="P69" s="14" t="s">
        <v>48</v>
      </c>
      <c r="Q69" s="14" t="s">
        <v>48</v>
      </c>
      <c r="R69" s="14" t="s">
        <v>48</v>
      </c>
      <c r="S69" s="14" t="s">
        <v>48</v>
      </c>
      <c r="T69" s="14">
        <f t="shared" si="2"/>
        <v>0</v>
      </c>
      <c r="U69" s="15">
        <v>0</v>
      </c>
      <c r="V69" s="14" t="s">
        <v>48</v>
      </c>
      <c r="W69" s="14" t="s">
        <v>48</v>
      </c>
      <c r="X69" s="80"/>
    </row>
    <row r="70" spans="1:24" ht="38.25" x14ac:dyDescent="0.25">
      <c r="A70" s="23" t="s">
        <v>21</v>
      </c>
      <c r="B70" s="24" t="s">
        <v>219</v>
      </c>
      <c r="C70" s="40" t="s">
        <v>220</v>
      </c>
      <c r="D70" s="35">
        <f t="shared" si="4"/>
        <v>0</v>
      </c>
      <c r="E70" s="14" t="s">
        <v>48</v>
      </c>
      <c r="F70" s="14" t="s">
        <v>48</v>
      </c>
      <c r="G70" s="47">
        <v>0</v>
      </c>
      <c r="H70" s="14" t="s">
        <v>48</v>
      </c>
      <c r="I70" s="47">
        <v>0</v>
      </c>
      <c r="J70" s="14" t="s">
        <v>48</v>
      </c>
      <c r="K70" s="14" t="s">
        <v>48</v>
      </c>
      <c r="L70" s="35">
        <v>0</v>
      </c>
      <c r="M70" s="14" t="s">
        <v>48</v>
      </c>
      <c r="N70" s="14">
        <f t="shared" si="5"/>
        <v>0</v>
      </c>
      <c r="O70" s="15">
        <f t="shared" si="6"/>
        <v>0</v>
      </c>
      <c r="P70" s="14" t="s">
        <v>48</v>
      </c>
      <c r="Q70" s="14" t="s">
        <v>48</v>
      </c>
      <c r="R70" s="14" t="s">
        <v>48</v>
      </c>
      <c r="S70" s="14" t="s">
        <v>48</v>
      </c>
      <c r="T70" s="14">
        <f t="shared" si="2"/>
        <v>0</v>
      </c>
      <c r="U70" s="15">
        <v>0</v>
      </c>
      <c r="V70" s="14" t="s">
        <v>48</v>
      </c>
      <c r="W70" s="14" t="s">
        <v>48</v>
      </c>
      <c r="X70" s="80"/>
    </row>
    <row r="71" spans="1:24" ht="38.25" x14ac:dyDescent="0.25">
      <c r="A71" s="23" t="s">
        <v>21</v>
      </c>
      <c r="B71" s="24" t="s">
        <v>221</v>
      </c>
      <c r="C71" s="40" t="s">
        <v>222</v>
      </c>
      <c r="D71" s="35">
        <f t="shared" si="4"/>
        <v>0</v>
      </c>
      <c r="E71" s="14" t="s">
        <v>48</v>
      </c>
      <c r="F71" s="14" t="s">
        <v>48</v>
      </c>
      <c r="G71" s="47">
        <v>0</v>
      </c>
      <c r="H71" s="14" t="s">
        <v>48</v>
      </c>
      <c r="I71" s="47">
        <v>0</v>
      </c>
      <c r="J71" s="14" t="s">
        <v>48</v>
      </c>
      <c r="K71" s="14" t="s">
        <v>48</v>
      </c>
      <c r="L71" s="35">
        <v>0</v>
      </c>
      <c r="M71" s="14" t="s">
        <v>48</v>
      </c>
      <c r="N71" s="14">
        <f t="shared" si="5"/>
        <v>0</v>
      </c>
      <c r="O71" s="15">
        <f t="shared" si="6"/>
        <v>0</v>
      </c>
      <c r="P71" s="14" t="s">
        <v>48</v>
      </c>
      <c r="Q71" s="14" t="s">
        <v>48</v>
      </c>
      <c r="R71" s="14" t="s">
        <v>48</v>
      </c>
      <c r="S71" s="14" t="s">
        <v>48</v>
      </c>
      <c r="T71" s="14">
        <f t="shared" si="2"/>
        <v>0</v>
      </c>
      <c r="U71" s="15">
        <v>0</v>
      </c>
      <c r="V71" s="14" t="s">
        <v>48</v>
      </c>
      <c r="W71" s="14" t="s">
        <v>48</v>
      </c>
      <c r="X71" s="80"/>
    </row>
    <row r="72" spans="1:24" ht="38.25" x14ac:dyDescent="0.25">
      <c r="A72" s="23" t="s">
        <v>21</v>
      </c>
      <c r="B72" s="24" t="s">
        <v>223</v>
      </c>
      <c r="C72" s="40" t="s">
        <v>224</v>
      </c>
      <c r="D72" s="35">
        <f t="shared" si="4"/>
        <v>0</v>
      </c>
      <c r="E72" s="14" t="s">
        <v>48</v>
      </c>
      <c r="F72" s="14" t="s">
        <v>48</v>
      </c>
      <c r="G72" s="47">
        <v>0</v>
      </c>
      <c r="H72" s="14" t="s">
        <v>48</v>
      </c>
      <c r="I72" s="47">
        <v>7.4999999999999997E-3</v>
      </c>
      <c r="J72" s="14" t="s">
        <v>48</v>
      </c>
      <c r="K72" s="14" t="s">
        <v>48</v>
      </c>
      <c r="L72" s="35">
        <v>7.4999999999999997E-3</v>
      </c>
      <c r="M72" s="14" t="s">
        <v>48</v>
      </c>
      <c r="N72" s="14">
        <f t="shared" si="5"/>
        <v>7.4999999999999997E-3</v>
      </c>
      <c r="O72" s="15">
        <f t="shared" si="6"/>
        <v>100</v>
      </c>
      <c r="P72" s="14" t="s">
        <v>48</v>
      </c>
      <c r="Q72" s="14" t="s">
        <v>48</v>
      </c>
      <c r="R72" s="14" t="s">
        <v>48</v>
      </c>
      <c r="S72" s="14" t="s">
        <v>48</v>
      </c>
      <c r="T72" s="14">
        <f t="shared" si="2"/>
        <v>7.4999999999999997E-3</v>
      </c>
      <c r="U72" s="15">
        <v>100</v>
      </c>
      <c r="V72" s="14" t="s">
        <v>48</v>
      </c>
      <c r="W72" s="14" t="s">
        <v>48</v>
      </c>
      <c r="X72" s="80"/>
    </row>
    <row r="73" spans="1:24" ht="51" x14ac:dyDescent="0.25">
      <c r="A73" s="23" t="s">
        <v>21</v>
      </c>
      <c r="B73" s="24" t="s">
        <v>225</v>
      </c>
      <c r="C73" s="40" t="s">
        <v>226</v>
      </c>
      <c r="D73" s="35">
        <f t="shared" si="4"/>
        <v>0</v>
      </c>
      <c r="E73" s="14" t="s">
        <v>48</v>
      </c>
      <c r="F73" s="14" t="s">
        <v>48</v>
      </c>
      <c r="G73" s="47">
        <v>0</v>
      </c>
      <c r="H73" s="14" t="s">
        <v>48</v>
      </c>
      <c r="I73" s="47">
        <v>0</v>
      </c>
      <c r="J73" s="14" t="s">
        <v>48</v>
      </c>
      <c r="K73" s="14" t="s">
        <v>48</v>
      </c>
      <c r="L73" s="35">
        <v>0</v>
      </c>
      <c r="M73" s="14" t="s">
        <v>48</v>
      </c>
      <c r="N73" s="14">
        <f t="shared" si="5"/>
        <v>0</v>
      </c>
      <c r="O73" s="15">
        <f t="shared" si="6"/>
        <v>0</v>
      </c>
      <c r="P73" s="14" t="s">
        <v>48</v>
      </c>
      <c r="Q73" s="14" t="s">
        <v>48</v>
      </c>
      <c r="R73" s="14" t="s">
        <v>48</v>
      </c>
      <c r="S73" s="14" t="s">
        <v>48</v>
      </c>
      <c r="T73" s="14">
        <f t="shared" si="2"/>
        <v>0</v>
      </c>
      <c r="U73" s="15">
        <v>0</v>
      </c>
      <c r="V73" s="14" t="s">
        <v>48</v>
      </c>
      <c r="W73" s="14" t="s">
        <v>48</v>
      </c>
      <c r="X73" s="80"/>
    </row>
    <row r="74" spans="1:24" ht="63.75" x14ac:dyDescent="0.25">
      <c r="A74" s="23" t="s">
        <v>21</v>
      </c>
      <c r="B74" s="24" t="s">
        <v>227</v>
      </c>
      <c r="C74" s="40" t="s">
        <v>228</v>
      </c>
      <c r="D74" s="35">
        <f t="shared" si="4"/>
        <v>0</v>
      </c>
      <c r="E74" s="14" t="s">
        <v>48</v>
      </c>
      <c r="F74" s="14" t="s">
        <v>48</v>
      </c>
      <c r="G74" s="47">
        <v>0</v>
      </c>
      <c r="H74" s="14" t="s">
        <v>48</v>
      </c>
      <c r="I74" s="47">
        <v>0.13852056246240624</v>
      </c>
      <c r="J74" s="14" t="s">
        <v>48</v>
      </c>
      <c r="K74" s="14" t="s">
        <v>48</v>
      </c>
      <c r="L74" s="35">
        <v>0.13852056246240624</v>
      </c>
      <c r="M74" s="14" t="s">
        <v>48</v>
      </c>
      <c r="N74" s="14">
        <f t="shared" si="5"/>
        <v>0.13852056246240624</v>
      </c>
      <c r="O74" s="15">
        <f t="shared" si="6"/>
        <v>100</v>
      </c>
      <c r="P74" s="14" t="s">
        <v>48</v>
      </c>
      <c r="Q74" s="14" t="s">
        <v>48</v>
      </c>
      <c r="R74" s="14" t="s">
        <v>48</v>
      </c>
      <c r="S74" s="14" t="s">
        <v>48</v>
      </c>
      <c r="T74" s="14">
        <f t="shared" si="2"/>
        <v>0.13852056246240624</v>
      </c>
      <c r="U74" s="15">
        <v>100</v>
      </c>
      <c r="V74" s="14" t="s">
        <v>48</v>
      </c>
      <c r="W74" s="14" t="s">
        <v>48</v>
      </c>
      <c r="X74" s="80"/>
    </row>
    <row r="75" spans="1:24" ht="25.5" x14ac:dyDescent="0.25">
      <c r="A75" s="25" t="s">
        <v>21</v>
      </c>
      <c r="B75" s="24" t="s">
        <v>229</v>
      </c>
      <c r="C75" s="40" t="s">
        <v>230</v>
      </c>
      <c r="D75" s="35">
        <f t="shared" si="4"/>
        <v>0</v>
      </c>
      <c r="E75" s="14" t="s">
        <v>48</v>
      </c>
      <c r="F75" s="14" t="s">
        <v>48</v>
      </c>
      <c r="G75" s="47">
        <v>0</v>
      </c>
      <c r="H75" s="14" t="s">
        <v>48</v>
      </c>
      <c r="I75" s="47">
        <v>-1.3877787807814457E-17</v>
      </c>
      <c r="J75" s="14" t="s">
        <v>48</v>
      </c>
      <c r="K75" s="14" t="s">
        <v>48</v>
      </c>
      <c r="L75" s="35">
        <v>-1.3877787807814457E-17</v>
      </c>
      <c r="M75" s="14" t="s">
        <v>48</v>
      </c>
      <c r="N75" s="14">
        <f t="shared" si="5"/>
        <v>-1.3877787807814457E-17</v>
      </c>
      <c r="O75" s="15">
        <f t="shared" si="6"/>
        <v>0</v>
      </c>
      <c r="P75" s="14" t="s">
        <v>48</v>
      </c>
      <c r="Q75" s="14" t="s">
        <v>48</v>
      </c>
      <c r="R75" s="14" t="s">
        <v>48</v>
      </c>
      <c r="S75" s="14" t="s">
        <v>48</v>
      </c>
      <c r="T75" s="14">
        <f t="shared" si="2"/>
        <v>-1.3877787807814457E-17</v>
      </c>
      <c r="U75" s="15">
        <v>0</v>
      </c>
      <c r="V75" s="14" t="s">
        <v>48</v>
      </c>
      <c r="W75" s="14" t="s">
        <v>48</v>
      </c>
      <c r="X75" s="80"/>
    </row>
    <row r="76" spans="1:24" ht="51" x14ac:dyDescent="0.25">
      <c r="A76" s="25" t="s">
        <v>21</v>
      </c>
      <c r="B76" s="24" t="s">
        <v>231</v>
      </c>
      <c r="C76" s="41" t="s">
        <v>232</v>
      </c>
      <c r="D76" s="35">
        <f t="shared" si="4"/>
        <v>0</v>
      </c>
      <c r="E76" s="14" t="s">
        <v>48</v>
      </c>
      <c r="F76" s="14" t="s">
        <v>48</v>
      </c>
      <c r="G76" s="47">
        <v>0</v>
      </c>
      <c r="H76" s="14" t="s">
        <v>48</v>
      </c>
      <c r="I76" s="47">
        <v>0</v>
      </c>
      <c r="J76" s="14" t="s">
        <v>48</v>
      </c>
      <c r="K76" s="14" t="s">
        <v>48</v>
      </c>
      <c r="L76" s="35">
        <v>0</v>
      </c>
      <c r="M76" s="14" t="s">
        <v>48</v>
      </c>
      <c r="N76" s="14">
        <f t="shared" si="5"/>
        <v>0</v>
      </c>
      <c r="O76" s="15">
        <f t="shared" si="6"/>
        <v>0</v>
      </c>
      <c r="P76" s="14" t="s">
        <v>48</v>
      </c>
      <c r="Q76" s="14" t="s">
        <v>48</v>
      </c>
      <c r="R76" s="14" t="s">
        <v>48</v>
      </c>
      <c r="S76" s="14" t="s">
        <v>48</v>
      </c>
      <c r="T76" s="14">
        <f t="shared" si="2"/>
        <v>0</v>
      </c>
      <c r="U76" s="15">
        <v>0</v>
      </c>
      <c r="V76" s="14" t="s">
        <v>48</v>
      </c>
      <c r="W76" s="14" t="s">
        <v>48</v>
      </c>
      <c r="X76" s="80"/>
    </row>
    <row r="77" spans="1:24" ht="25.5" x14ac:dyDescent="0.25">
      <c r="A77" s="25" t="s">
        <v>21</v>
      </c>
      <c r="B77" s="24" t="s">
        <v>233</v>
      </c>
      <c r="C77" s="41" t="s">
        <v>234</v>
      </c>
      <c r="D77" s="35">
        <f t="shared" si="4"/>
        <v>0</v>
      </c>
      <c r="E77" s="14" t="s">
        <v>48</v>
      </c>
      <c r="F77" s="14" t="s">
        <v>48</v>
      </c>
      <c r="G77" s="47">
        <v>0</v>
      </c>
      <c r="H77" s="14" t="s">
        <v>48</v>
      </c>
      <c r="I77" s="47">
        <v>0</v>
      </c>
      <c r="J77" s="14" t="s">
        <v>48</v>
      </c>
      <c r="K77" s="14" t="s">
        <v>48</v>
      </c>
      <c r="L77" s="35">
        <v>0</v>
      </c>
      <c r="M77" s="14" t="s">
        <v>48</v>
      </c>
      <c r="N77" s="14">
        <f t="shared" si="5"/>
        <v>0</v>
      </c>
      <c r="O77" s="15">
        <f t="shared" si="6"/>
        <v>0</v>
      </c>
      <c r="P77" s="14" t="s">
        <v>48</v>
      </c>
      <c r="Q77" s="14" t="s">
        <v>48</v>
      </c>
      <c r="R77" s="14" t="s">
        <v>48</v>
      </c>
      <c r="S77" s="14" t="s">
        <v>48</v>
      </c>
      <c r="T77" s="14">
        <f t="shared" si="2"/>
        <v>0</v>
      </c>
      <c r="U77" s="15">
        <v>0</v>
      </c>
      <c r="V77" s="14" t="s">
        <v>48</v>
      </c>
      <c r="W77" s="14" t="s">
        <v>48</v>
      </c>
      <c r="X77" s="80"/>
    </row>
    <row r="78" spans="1:24" ht="38.25" x14ac:dyDescent="0.25">
      <c r="A78" s="23" t="s">
        <v>21</v>
      </c>
      <c r="B78" s="24" t="s">
        <v>430</v>
      </c>
      <c r="C78" s="40" t="s">
        <v>235</v>
      </c>
      <c r="D78" s="35">
        <f t="shared" si="4"/>
        <v>0</v>
      </c>
      <c r="E78" s="14" t="s">
        <v>48</v>
      </c>
      <c r="F78" s="14" t="s">
        <v>48</v>
      </c>
      <c r="G78" s="47">
        <v>0</v>
      </c>
      <c r="H78" s="14" t="s">
        <v>48</v>
      </c>
      <c r="I78" s="47">
        <v>0</v>
      </c>
      <c r="J78" s="14" t="s">
        <v>48</v>
      </c>
      <c r="K78" s="14" t="s">
        <v>48</v>
      </c>
      <c r="L78" s="35">
        <v>0</v>
      </c>
      <c r="M78" s="14" t="s">
        <v>48</v>
      </c>
      <c r="N78" s="14">
        <f t="shared" si="5"/>
        <v>0</v>
      </c>
      <c r="O78" s="15">
        <f t="shared" si="6"/>
        <v>0</v>
      </c>
      <c r="P78" s="14" t="s">
        <v>48</v>
      </c>
      <c r="Q78" s="14" t="s">
        <v>48</v>
      </c>
      <c r="R78" s="14" t="s">
        <v>48</v>
      </c>
      <c r="S78" s="14" t="s">
        <v>48</v>
      </c>
      <c r="T78" s="14">
        <f t="shared" si="2"/>
        <v>0</v>
      </c>
      <c r="U78" s="15">
        <v>0</v>
      </c>
      <c r="V78" s="14" t="s">
        <v>48</v>
      </c>
      <c r="W78" s="14" t="s">
        <v>48</v>
      </c>
      <c r="X78" s="80"/>
    </row>
    <row r="79" spans="1:24" ht="38.25" x14ac:dyDescent="0.25">
      <c r="A79" s="23" t="s">
        <v>21</v>
      </c>
      <c r="B79" s="24" t="s">
        <v>236</v>
      </c>
      <c r="C79" s="40" t="s">
        <v>237</v>
      </c>
      <c r="D79" s="35">
        <f t="shared" si="4"/>
        <v>0</v>
      </c>
      <c r="E79" s="14" t="s">
        <v>48</v>
      </c>
      <c r="F79" s="14" t="s">
        <v>48</v>
      </c>
      <c r="G79" s="47">
        <v>0</v>
      </c>
      <c r="H79" s="14" t="s">
        <v>48</v>
      </c>
      <c r="I79" s="47">
        <v>0</v>
      </c>
      <c r="J79" s="14" t="s">
        <v>48</v>
      </c>
      <c r="K79" s="14" t="s">
        <v>48</v>
      </c>
      <c r="L79" s="35">
        <v>0</v>
      </c>
      <c r="M79" s="14" t="s">
        <v>48</v>
      </c>
      <c r="N79" s="14">
        <f t="shared" si="5"/>
        <v>0</v>
      </c>
      <c r="O79" s="15">
        <f t="shared" si="6"/>
        <v>0</v>
      </c>
      <c r="P79" s="14" t="s">
        <v>48</v>
      </c>
      <c r="Q79" s="14" t="s">
        <v>48</v>
      </c>
      <c r="R79" s="14" t="s">
        <v>48</v>
      </c>
      <c r="S79" s="14" t="s">
        <v>48</v>
      </c>
      <c r="T79" s="14">
        <f t="shared" si="2"/>
        <v>0</v>
      </c>
      <c r="U79" s="15">
        <v>0</v>
      </c>
      <c r="V79" s="14" t="s">
        <v>48</v>
      </c>
      <c r="W79" s="14" t="s">
        <v>48</v>
      </c>
      <c r="X79" s="80"/>
    </row>
    <row r="80" spans="1:24" ht="25.5" x14ac:dyDescent="0.25">
      <c r="A80" s="25" t="s">
        <v>21</v>
      </c>
      <c r="B80" s="24" t="s">
        <v>137</v>
      </c>
      <c r="C80" s="41" t="s">
        <v>138</v>
      </c>
      <c r="D80" s="35">
        <f t="shared" si="4"/>
        <v>0</v>
      </c>
      <c r="E80" s="14" t="s">
        <v>48</v>
      </c>
      <c r="F80" s="14" t="s">
        <v>48</v>
      </c>
      <c r="G80" s="47">
        <v>0</v>
      </c>
      <c r="H80" s="14" t="s">
        <v>48</v>
      </c>
      <c r="I80" s="47">
        <v>0</v>
      </c>
      <c r="J80" s="14" t="s">
        <v>48</v>
      </c>
      <c r="K80" s="14" t="s">
        <v>48</v>
      </c>
      <c r="L80" s="35">
        <v>0</v>
      </c>
      <c r="M80" s="14" t="s">
        <v>48</v>
      </c>
      <c r="N80" s="14">
        <f t="shared" si="5"/>
        <v>0</v>
      </c>
      <c r="O80" s="15">
        <f t="shared" si="6"/>
        <v>0</v>
      </c>
      <c r="P80" s="14" t="s">
        <v>48</v>
      </c>
      <c r="Q80" s="14" t="s">
        <v>48</v>
      </c>
      <c r="R80" s="14" t="s">
        <v>48</v>
      </c>
      <c r="S80" s="14" t="s">
        <v>48</v>
      </c>
      <c r="T80" s="14">
        <f t="shared" si="2"/>
        <v>0</v>
      </c>
      <c r="U80" s="15">
        <v>0</v>
      </c>
      <c r="V80" s="14" t="s">
        <v>48</v>
      </c>
      <c r="W80" s="14" t="s">
        <v>48</v>
      </c>
      <c r="X80" s="80"/>
    </row>
    <row r="81" spans="1:24" ht="51" x14ac:dyDescent="0.25">
      <c r="A81" s="23" t="s">
        <v>21</v>
      </c>
      <c r="B81" s="24" t="s">
        <v>238</v>
      </c>
      <c r="C81" s="40" t="s">
        <v>239</v>
      </c>
      <c r="D81" s="35">
        <f t="shared" si="4"/>
        <v>0</v>
      </c>
      <c r="E81" s="14" t="s">
        <v>48</v>
      </c>
      <c r="F81" s="14" t="s">
        <v>48</v>
      </c>
      <c r="G81" s="47">
        <v>0</v>
      </c>
      <c r="H81" s="14" t="s">
        <v>48</v>
      </c>
      <c r="I81" s="47">
        <v>7.4999999999999997E-3</v>
      </c>
      <c r="J81" s="14" t="s">
        <v>48</v>
      </c>
      <c r="K81" s="14" t="s">
        <v>48</v>
      </c>
      <c r="L81" s="35">
        <v>7.4999999999999997E-3</v>
      </c>
      <c r="M81" s="14" t="s">
        <v>48</v>
      </c>
      <c r="N81" s="14">
        <f t="shared" si="5"/>
        <v>7.4999999999999997E-3</v>
      </c>
      <c r="O81" s="15">
        <f t="shared" si="6"/>
        <v>100</v>
      </c>
      <c r="P81" s="14" t="s">
        <v>48</v>
      </c>
      <c r="Q81" s="14" t="s">
        <v>48</v>
      </c>
      <c r="R81" s="14" t="s">
        <v>48</v>
      </c>
      <c r="S81" s="14" t="s">
        <v>48</v>
      </c>
      <c r="T81" s="14">
        <f t="shared" ref="T81:T144" si="7">L81-G81</f>
        <v>7.4999999999999997E-3</v>
      </c>
      <c r="U81" s="15">
        <v>100</v>
      </c>
      <c r="V81" s="14" t="s">
        <v>48</v>
      </c>
      <c r="W81" s="14" t="s">
        <v>48</v>
      </c>
      <c r="X81" s="80"/>
    </row>
    <row r="82" spans="1:24" ht="38.25" x14ac:dyDescent="0.25">
      <c r="A82" s="23" t="s">
        <v>21</v>
      </c>
      <c r="B82" s="24" t="s">
        <v>240</v>
      </c>
      <c r="C82" s="40" t="s">
        <v>241</v>
      </c>
      <c r="D82" s="35">
        <f t="shared" ref="D82:D89" si="8">G82</f>
        <v>0</v>
      </c>
      <c r="E82" s="14" t="s">
        <v>48</v>
      </c>
      <c r="F82" s="14" t="s">
        <v>48</v>
      </c>
      <c r="G82" s="47">
        <v>0</v>
      </c>
      <c r="H82" s="14" t="s">
        <v>48</v>
      </c>
      <c r="I82" s="47">
        <v>0</v>
      </c>
      <c r="J82" s="14" t="s">
        <v>48</v>
      </c>
      <c r="K82" s="14" t="s">
        <v>48</v>
      </c>
      <c r="L82" s="35">
        <v>0</v>
      </c>
      <c r="M82" s="14" t="s">
        <v>48</v>
      </c>
      <c r="N82" s="14">
        <f t="shared" ref="N82:N145" si="9">T82</f>
        <v>0</v>
      </c>
      <c r="O82" s="15">
        <f t="shared" ref="O82:O145" si="10">U82</f>
        <v>0</v>
      </c>
      <c r="P82" s="14" t="s">
        <v>48</v>
      </c>
      <c r="Q82" s="14" t="s">
        <v>48</v>
      </c>
      <c r="R82" s="14" t="s">
        <v>48</v>
      </c>
      <c r="S82" s="14" t="s">
        <v>48</v>
      </c>
      <c r="T82" s="14">
        <f t="shared" si="7"/>
        <v>0</v>
      </c>
      <c r="U82" s="15">
        <v>0</v>
      </c>
      <c r="V82" s="14" t="s">
        <v>48</v>
      </c>
      <c r="W82" s="14" t="s">
        <v>48</v>
      </c>
      <c r="X82" s="80"/>
    </row>
    <row r="83" spans="1:24" ht="25.5" x14ac:dyDescent="0.25">
      <c r="A83" s="23" t="s">
        <v>21</v>
      </c>
      <c r="B83" s="22" t="s">
        <v>431</v>
      </c>
      <c r="C83" s="40" t="s">
        <v>432</v>
      </c>
      <c r="D83" s="35">
        <f t="shared" si="8"/>
        <v>0</v>
      </c>
      <c r="E83" s="14" t="s">
        <v>48</v>
      </c>
      <c r="F83" s="14" t="s">
        <v>48</v>
      </c>
      <c r="G83" s="47">
        <v>0</v>
      </c>
      <c r="H83" s="14" t="s">
        <v>48</v>
      </c>
      <c r="I83" s="47">
        <v>0</v>
      </c>
      <c r="J83" s="14" t="s">
        <v>48</v>
      </c>
      <c r="K83" s="14" t="s">
        <v>48</v>
      </c>
      <c r="L83" s="35">
        <v>0</v>
      </c>
      <c r="M83" s="14" t="s">
        <v>48</v>
      </c>
      <c r="N83" s="14">
        <f t="shared" si="9"/>
        <v>0</v>
      </c>
      <c r="O83" s="15">
        <f t="shared" si="10"/>
        <v>0</v>
      </c>
      <c r="P83" s="14" t="s">
        <v>48</v>
      </c>
      <c r="Q83" s="14" t="s">
        <v>48</v>
      </c>
      <c r="R83" s="14" t="s">
        <v>48</v>
      </c>
      <c r="S83" s="14" t="s">
        <v>48</v>
      </c>
      <c r="T83" s="14">
        <f t="shared" si="7"/>
        <v>0</v>
      </c>
      <c r="U83" s="15">
        <v>0</v>
      </c>
      <c r="V83" s="14" t="s">
        <v>48</v>
      </c>
      <c r="W83" s="14" t="s">
        <v>48</v>
      </c>
      <c r="X83" s="80"/>
    </row>
    <row r="84" spans="1:24" ht="25.5" x14ac:dyDescent="0.25">
      <c r="A84" s="23" t="s">
        <v>21</v>
      </c>
      <c r="B84" s="24" t="s">
        <v>515</v>
      </c>
      <c r="C84" s="40" t="s">
        <v>433</v>
      </c>
      <c r="D84" s="35">
        <f t="shared" si="8"/>
        <v>0</v>
      </c>
      <c r="E84" s="14" t="s">
        <v>48</v>
      </c>
      <c r="F84" s="14" t="s">
        <v>48</v>
      </c>
      <c r="G84" s="47">
        <v>0</v>
      </c>
      <c r="H84" s="14" t="s">
        <v>48</v>
      </c>
      <c r="I84" s="47">
        <v>6.0499840890961198E-3</v>
      </c>
      <c r="J84" s="14" t="s">
        <v>48</v>
      </c>
      <c r="K84" s="14" t="s">
        <v>48</v>
      </c>
      <c r="L84" s="35">
        <v>6.0499840890961198E-3</v>
      </c>
      <c r="M84" s="14" t="s">
        <v>48</v>
      </c>
      <c r="N84" s="14">
        <f t="shared" si="9"/>
        <v>6.0499840890961198E-3</v>
      </c>
      <c r="O84" s="15">
        <f t="shared" si="10"/>
        <v>100</v>
      </c>
      <c r="P84" s="14" t="s">
        <v>48</v>
      </c>
      <c r="Q84" s="14" t="s">
        <v>48</v>
      </c>
      <c r="R84" s="14" t="s">
        <v>48</v>
      </c>
      <c r="S84" s="14" t="s">
        <v>48</v>
      </c>
      <c r="T84" s="14">
        <f t="shared" si="7"/>
        <v>6.0499840890961198E-3</v>
      </c>
      <c r="U84" s="15">
        <v>100</v>
      </c>
      <c r="V84" s="14" t="s">
        <v>48</v>
      </c>
      <c r="W84" s="14" t="s">
        <v>48</v>
      </c>
      <c r="X84" s="80"/>
    </row>
    <row r="85" spans="1:24" ht="38.25" x14ac:dyDescent="0.25">
      <c r="A85" s="23" t="s">
        <v>21</v>
      </c>
      <c r="B85" s="24" t="s">
        <v>434</v>
      </c>
      <c r="C85" s="40" t="s">
        <v>435</v>
      </c>
      <c r="D85" s="35">
        <f t="shared" si="8"/>
        <v>0</v>
      </c>
      <c r="E85" s="14" t="s">
        <v>48</v>
      </c>
      <c r="F85" s="14" t="s">
        <v>48</v>
      </c>
      <c r="G85" s="47">
        <v>0</v>
      </c>
      <c r="H85" s="14" t="s">
        <v>48</v>
      </c>
      <c r="I85" s="47">
        <v>0.17153192716287979</v>
      </c>
      <c r="J85" s="14" t="s">
        <v>48</v>
      </c>
      <c r="K85" s="14" t="s">
        <v>48</v>
      </c>
      <c r="L85" s="35">
        <v>0.17153192716287979</v>
      </c>
      <c r="M85" s="14" t="s">
        <v>48</v>
      </c>
      <c r="N85" s="14">
        <f t="shared" si="9"/>
        <v>0.17153192716287979</v>
      </c>
      <c r="O85" s="15">
        <f t="shared" si="10"/>
        <v>100</v>
      </c>
      <c r="P85" s="14" t="s">
        <v>48</v>
      </c>
      <c r="Q85" s="14" t="s">
        <v>48</v>
      </c>
      <c r="R85" s="14" t="s">
        <v>48</v>
      </c>
      <c r="S85" s="14" t="s">
        <v>48</v>
      </c>
      <c r="T85" s="14">
        <f t="shared" si="7"/>
        <v>0.17153192716287979</v>
      </c>
      <c r="U85" s="15">
        <v>100</v>
      </c>
      <c r="V85" s="14" t="s">
        <v>48</v>
      </c>
      <c r="W85" s="14" t="s">
        <v>48</v>
      </c>
      <c r="X85" s="80"/>
    </row>
    <row r="86" spans="1:24" ht="38.25" x14ac:dyDescent="0.25">
      <c r="A86" s="23" t="s">
        <v>21</v>
      </c>
      <c r="B86" s="24" t="s">
        <v>436</v>
      </c>
      <c r="C86" s="40" t="s">
        <v>437</v>
      </c>
      <c r="D86" s="35">
        <f t="shared" si="8"/>
        <v>0</v>
      </c>
      <c r="E86" s="14" t="s">
        <v>48</v>
      </c>
      <c r="F86" s="14" t="s">
        <v>48</v>
      </c>
      <c r="G86" s="47">
        <v>0</v>
      </c>
      <c r="H86" s="14" t="s">
        <v>48</v>
      </c>
      <c r="I86" s="47">
        <v>0</v>
      </c>
      <c r="J86" s="14" t="s">
        <v>48</v>
      </c>
      <c r="K86" s="14" t="s">
        <v>48</v>
      </c>
      <c r="L86" s="35">
        <v>0</v>
      </c>
      <c r="M86" s="14" t="s">
        <v>48</v>
      </c>
      <c r="N86" s="14">
        <f t="shared" si="9"/>
        <v>0</v>
      </c>
      <c r="O86" s="15">
        <f t="shared" si="10"/>
        <v>0</v>
      </c>
      <c r="P86" s="14" t="s">
        <v>48</v>
      </c>
      <c r="Q86" s="14" t="s">
        <v>48</v>
      </c>
      <c r="R86" s="14" t="s">
        <v>48</v>
      </c>
      <c r="S86" s="14" t="s">
        <v>48</v>
      </c>
      <c r="T86" s="14">
        <f t="shared" si="7"/>
        <v>0</v>
      </c>
      <c r="U86" s="15">
        <v>0</v>
      </c>
      <c r="V86" s="14" t="s">
        <v>48</v>
      </c>
      <c r="W86" s="14" t="s">
        <v>48</v>
      </c>
      <c r="X86" s="80"/>
    </row>
    <row r="87" spans="1:24" ht="38.25" x14ac:dyDescent="0.25">
      <c r="A87" s="23" t="s">
        <v>21</v>
      </c>
      <c r="B87" s="24" t="s">
        <v>438</v>
      </c>
      <c r="C87" s="40" t="s">
        <v>439</v>
      </c>
      <c r="D87" s="35">
        <f t="shared" si="8"/>
        <v>0</v>
      </c>
      <c r="E87" s="14" t="s">
        <v>48</v>
      </c>
      <c r="F87" s="14" t="s">
        <v>48</v>
      </c>
      <c r="G87" s="47">
        <v>0</v>
      </c>
      <c r="H87" s="14" t="s">
        <v>48</v>
      </c>
      <c r="I87" s="47">
        <v>6.6670824661839254E-2</v>
      </c>
      <c r="J87" s="14" t="s">
        <v>48</v>
      </c>
      <c r="K87" s="14" t="s">
        <v>48</v>
      </c>
      <c r="L87" s="35">
        <v>6.6670824661839254E-2</v>
      </c>
      <c r="M87" s="14" t="s">
        <v>48</v>
      </c>
      <c r="N87" s="14">
        <f t="shared" si="9"/>
        <v>6.6670824661839254E-2</v>
      </c>
      <c r="O87" s="15">
        <f t="shared" si="10"/>
        <v>100</v>
      </c>
      <c r="P87" s="14" t="s">
        <v>48</v>
      </c>
      <c r="Q87" s="14" t="s">
        <v>48</v>
      </c>
      <c r="R87" s="14" t="s">
        <v>48</v>
      </c>
      <c r="S87" s="14" t="s">
        <v>48</v>
      </c>
      <c r="T87" s="14">
        <f t="shared" si="7"/>
        <v>6.6670824661839254E-2</v>
      </c>
      <c r="U87" s="15">
        <v>100</v>
      </c>
      <c r="V87" s="14" t="s">
        <v>48</v>
      </c>
      <c r="W87" s="14" t="s">
        <v>48</v>
      </c>
      <c r="X87" s="80"/>
    </row>
    <row r="88" spans="1:24" ht="25.5" x14ac:dyDescent="0.25">
      <c r="A88" s="23" t="s">
        <v>21</v>
      </c>
      <c r="B88" s="24" t="s">
        <v>440</v>
      </c>
      <c r="C88" s="40" t="s">
        <v>441</v>
      </c>
      <c r="D88" s="35">
        <f t="shared" si="8"/>
        <v>0</v>
      </c>
      <c r="E88" s="14" t="s">
        <v>48</v>
      </c>
      <c r="F88" s="14" t="s">
        <v>48</v>
      </c>
      <c r="G88" s="47">
        <v>0</v>
      </c>
      <c r="H88" s="14" t="s">
        <v>48</v>
      </c>
      <c r="I88" s="47">
        <v>1.9918999999999999E-2</v>
      </c>
      <c r="J88" s="14" t="s">
        <v>48</v>
      </c>
      <c r="K88" s="14" t="s">
        <v>48</v>
      </c>
      <c r="L88" s="35">
        <v>1.9918999999999999E-2</v>
      </c>
      <c r="M88" s="14" t="s">
        <v>48</v>
      </c>
      <c r="N88" s="14">
        <f t="shared" si="9"/>
        <v>1.9918999999999999E-2</v>
      </c>
      <c r="O88" s="15">
        <f t="shared" si="10"/>
        <v>100</v>
      </c>
      <c r="P88" s="14" t="s">
        <v>48</v>
      </c>
      <c r="Q88" s="14" t="s">
        <v>48</v>
      </c>
      <c r="R88" s="14" t="s">
        <v>48</v>
      </c>
      <c r="S88" s="14" t="s">
        <v>48</v>
      </c>
      <c r="T88" s="14">
        <f t="shared" si="7"/>
        <v>1.9918999999999999E-2</v>
      </c>
      <c r="U88" s="15">
        <v>100</v>
      </c>
      <c r="V88" s="14" t="s">
        <v>48</v>
      </c>
      <c r="W88" s="14" t="s">
        <v>48</v>
      </c>
      <c r="X88" s="80"/>
    </row>
    <row r="89" spans="1:24" ht="25.5" x14ac:dyDescent="0.25">
      <c r="A89" s="23" t="s">
        <v>21</v>
      </c>
      <c r="B89" s="24" t="s">
        <v>442</v>
      </c>
      <c r="C89" s="40" t="s">
        <v>443</v>
      </c>
      <c r="D89" s="35">
        <f t="shared" si="8"/>
        <v>0</v>
      </c>
      <c r="E89" s="14" t="s">
        <v>48</v>
      </c>
      <c r="F89" s="14" t="s">
        <v>48</v>
      </c>
      <c r="G89" s="47">
        <v>0</v>
      </c>
      <c r="H89" s="14" t="s">
        <v>48</v>
      </c>
      <c r="I89" s="47">
        <v>1.8911000000000001E-2</v>
      </c>
      <c r="J89" s="14" t="s">
        <v>48</v>
      </c>
      <c r="K89" s="14" t="s">
        <v>48</v>
      </c>
      <c r="L89" s="35">
        <v>1.8911000000000001E-2</v>
      </c>
      <c r="M89" s="14" t="s">
        <v>48</v>
      </c>
      <c r="N89" s="14">
        <f t="shared" si="9"/>
        <v>1.8911000000000001E-2</v>
      </c>
      <c r="O89" s="15">
        <f t="shared" si="10"/>
        <v>100</v>
      </c>
      <c r="P89" s="14" t="s">
        <v>48</v>
      </c>
      <c r="Q89" s="14" t="s">
        <v>48</v>
      </c>
      <c r="R89" s="14" t="s">
        <v>48</v>
      </c>
      <c r="S89" s="14" t="s">
        <v>48</v>
      </c>
      <c r="T89" s="14">
        <f t="shared" si="7"/>
        <v>1.8911000000000001E-2</v>
      </c>
      <c r="U89" s="15">
        <v>100</v>
      </c>
      <c r="V89" s="14" t="s">
        <v>48</v>
      </c>
      <c r="W89" s="14" t="s">
        <v>48</v>
      </c>
      <c r="X89" s="80"/>
    </row>
    <row r="90" spans="1:24" ht="25.5" x14ac:dyDescent="0.25">
      <c r="A90" s="23" t="s">
        <v>21</v>
      </c>
      <c r="B90" s="22" t="s">
        <v>486</v>
      </c>
      <c r="C90" s="40" t="s">
        <v>487</v>
      </c>
      <c r="D90" s="35">
        <v>0</v>
      </c>
      <c r="E90" s="14" t="s">
        <v>48</v>
      </c>
      <c r="F90" s="14" t="s">
        <v>48</v>
      </c>
      <c r="G90" s="47">
        <v>0</v>
      </c>
      <c r="H90" s="14" t="s">
        <v>48</v>
      </c>
      <c r="I90" s="47">
        <v>9.365917E-2</v>
      </c>
      <c r="J90" s="14" t="s">
        <v>48</v>
      </c>
      <c r="K90" s="14" t="s">
        <v>48</v>
      </c>
      <c r="L90" s="35">
        <v>9.365917E-2</v>
      </c>
      <c r="M90" s="14" t="s">
        <v>48</v>
      </c>
      <c r="N90" s="14">
        <f t="shared" si="9"/>
        <v>9.365917E-2</v>
      </c>
      <c r="O90" s="15">
        <f t="shared" si="10"/>
        <v>100</v>
      </c>
      <c r="P90" s="14" t="s">
        <v>48</v>
      </c>
      <c r="Q90" s="14" t="s">
        <v>48</v>
      </c>
      <c r="R90" s="14" t="s">
        <v>48</v>
      </c>
      <c r="S90" s="14" t="s">
        <v>48</v>
      </c>
      <c r="T90" s="14">
        <f t="shared" si="7"/>
        <v>9.365917E-2</v>
      </c>
      <c r="U90" s="15">
        <v>100</v>
      </c>
      <c r="V90" s="14" t="s">
        <v>48</v>
      </c>
      <c r="W90" s="14" t="s">
        <v>48</v>
      </c>
      <c r="X90" s="80"/>
    </row>
    <row r="91" spans="1:24" ht="25.5" x14ac:dyDescent="0.25">
      <c r="A91" s="23" t="s">
        <v>21</v>
      </c>
      <c r="B91" s="22" t="s">
        <v>488</v>
      </c>
      <c r="C91" s="40" t="s">
        <v>489</v>
      </c>
      <c r="D91" s="35">
        <v>0</v>
      </c>
      <c r="E91" s="14" t="s">
        <v>48</v>
      </c>
      <c r="F91" s="14" t="s">
        <v>48</v>
      </c>
      <c r="G91" s="47">
        <v>0</v>
      </c>
      <c r="H91" s="14" t="s">
        <v>48</v>
      </c>
      <c r="I91" s="47">
        <v>8.4072109999999992E-2</v>
      </c>
      <c r="J91" s="14" t="s">
        <v>48</v>
      </c>
      <c r="K91" s="14" t="s">
        <v>48</v>
      </c>
      <c r="L91" s="35">
        <v>8.4072109999999992E-2</v>
      </c>
      <c r="M91" s="14" t="s">
        <v>48</v>
      </c>
      <c r="N91" s="14">
        <f t="shared" si="9"/>
        <v>8.4072109999999992E-2</v>
      </c>
      <c r="O91" s="15">
        <f t="shared" si="10"/>
        <v>100</v>
      </c>
      <c r="P91" s="14" t="s">
        <v>48</v>
      </c>
      <c r="Q91" s="14" t="s">
        <v>48</v>
      </c>
      <c r="R91" s="14" t="s">
        <v>48</v>
      </c>
      <c r="S91" s="14" t="s">
        <v>48</v>
      </c>
      <c r="T91" s="14">
        <f t="shared" si="7"/>
        <v>8.4072109999999992E-2</v>
      </c>
      <c r="U91" s="15">
        <v>100</v>
      </c>
      <c r="V91" s="14" t="s">
        <v>48</v>
      </c>
      <c r="W91" s="14" t="s">
        <v>48</v>
      </c>
      <c r="X91" s="80"/>
    </row>
    <row r="92" spans="1:24" ht="25.5" x14ac:dyDescent="0.25">
      <c r="A92" s="23" t="s">
        <v>21</v>
      </c>
      <c r="B92" s="22" t="s">
        <v>490</v>
      </c>
      <c r="C92" s="40" t="s">
        <v>491</v>
      </c>
      <c r="D92" s="35">
        <v>0</v>
      </c>
      <c r="E92" s="14" t="s">
        <v>48</v>
      </c>
      <c r="F92" s="14" t="s">
        <v>48</v>
      </c>
      <c r="G92" s="47">
        <v>0</v>
      </c>
      <c r="H92" s="14" t="s">
        <v>48</v>
      </c>
      <c r="I92" s="47">
        <v>7.4999999999999997E-3</v>
      </c>
      <c r="J92" s="14" t="s">
        <v>48</v>
      </c>
      <c r="K92" s="14" t="s">
        <v>48</v>
      </c>
      <c r="L92" s="35">
        <v>7.4999999999999997E-3</v>
      </c>
      <c r="M92" s="14" t="s">
        <v>48</v>
      </c>
      <c r="N92" s="14">
        <f t="shared" si="9"/>
        <v>7.4999999999999997E-3</v>
      </c>
      <c r="O92" s="15">
        <f t="shared" si="10"/>
        <v>100</v>
      </c>
      <c r="P92" s="14" t="s">
        <v>48</v>
      </c>
      <c r="Q92" s="14" t="s">
        <v>48</v>
      </c>
      <c r="R92" s="14" t="s">
        <v>48</v>
      </c>
      <c r="S92" s="14" t="s">
        <v>48</v>
      </c>
      <c r="T92" s="14">
        <f t="shared" si="7"/>
        <v>7.4999999999999997E-3</v>
      </c>
      <c r="U92" s="15">
        <v>100</v>
      </c>
      <c r="V92" s="14" t="s">
        <v>48</v>
      </c>
      <c r="W92" s="14" t="s">
        <v>48</v>
      </c>
      <c r="X92" s="80"/>
    </row>
    <row r="93" spans="1:24" ht="25.5" x14ac:dyDescent="0.25">
      <c r="A93" s="23" t="s">
        <v>21</v>
      </c>
      <c r="B93" s="22" t="s">
        <v>492</v>
      </c>
      <c r="C93" s="40" t="s">
        <v>493</v>
      </c>
      <c r="D93" s="35">
        <v>0</v>
      </c>
      <c r="E93" s="14" t="s">
        <v>48</v>
      </c>
      <c r="F93" s="14" t="s">
        <v>48</v>
      </c>
      <c r="G93" s="47">
        <v>0</v>
      </c>
      <c r="H93" s="14" t="s">
        <v>48</v>
      </c>
      <c r="I93" s="47">
        <v>1.4985E-2</v>
      </c>
      <c r="J93" s="14" t="s">
        <v>48</v>
      </c>
      <c r="K93" s="14" t="s">
        <v>48</v>
      </c>
      <c r="L93" s="35">
        <v>1.4985E-2</v>
      </c>
      <c r="M93" s="14" t="s">
        <v>48</v>
      </c>
      <c r="N93" s="14">
        <f t="shared" si="9"/>
        <v>1.4985E-2</v>
      </c>
      <c r="O93" s="15">
        <f t="shared" si="10"/>
        <v>100</v>
      </c>
      <c r="P93" s="14" t="s">
        <v>48</v>
      </c>
      <c r="Q93" s="14" t="s">
        <v>48</v>
      </c>
      <c r="R93" s="14" t="s">
        <v>48</v>
      </c>
      <c r="S93" s="14" t="s">
        <v>48</v>
      </c>
      <c r="T93" s="14">
        <f t="shared" si="7"/>
        <v>1.4985E-2</v>
      </c>
      <c r="U93" s="15">
        <v>100</v>
      </c>
      <c r="V93" s="14" t="s">
        <v>48</v>
      </c>
      <c r="W93" s="14" t="s">
        <v>48</v>
      </c>
      <c r="X93" s="80"/>
    </row>
    <row r="94" spans="1:24" ht="38.25" x14ac:dyDescent="0.25">
      <c r="A94" s="21" t="s">
        <v>21</v>
      </c>
      <c r="B94" s="22" t="s">
        <v>494</v>
      </c>
      <c r="C94" s="38" t="s">
        <v>495</v>
      </c>
      <c r="D94" s="35">
        <v>0</v>
      </c>
      <c r="E94" s="14" t="s">
        <v>48</v>
      </c>
      <c r="F94" s="14" t="s">
        <v>48</v>
      </c>
      <c r="G94" s="47">
        <v>0</v>
      </c>
      <c r="H94" s="14" t="s">
        <v>48</v>
      </c>
      <c r="I94" s="47">
        <v>1.7580999999999999E-2</v>
      </c>
      <c r="J94" s="14" t="s">
        <v>48</v>
      </c>
      <c r="K94" s="14" t="s">
        <v>48</v>
      </c>
      <c r="L94" s="35">
        <v>1.7580999999999999E-2</v>
      </c>
      <c r="M94" s="14" t="s">
        <v>48</v>
      </c>
      <c r="N94" s="14">
        <f t="shared" si="9"/>
        <v>1.7580999999999999E-2</v>
      </c>
      <c r="O94" s="15">
        <f t="shared" si="10"/>
        <v>100</v>
      </c>
      <c r="P94" s="14" t="s">
        <v>48</v>
      </c>
      <c r="Q94" s="14" t="s">
        <v>48</v>
      </c>
      <c r="R94" s="14" t="s">
        <v>48</v>
      </c>
      <c r="S94" s="14" t="s">
        <v>48</v>
      </c>
      <c r="T94" s="14">
        <f t="shared" si="7"/>
        <v>1.7580999999999999E-2</v>
      </c>
      <c r="U94" s="15">
        <v>100</v>
      </c>
      <c r="V94" s="14" t="s">
        <v>48</v>
      </c>
      <c r="W94" s="14" t="s">
        <v>48</v>
      </c>
      <c r="X94" s="80"/>
    </row>
    <row r="95" spans="1:24" ht="25.5" x14ac:dyDescent="0.25">
      <c r="A95" s="21" t="s">
        <v>21</v>
      </c>
      <c r="B95" s="50" t="s">
        <v>511</v>
      </c>
      <c r="C95" s="49" t="s">
        <v>509</v>
      </c>
      <c r="D95" s="35">
        <v>0</v>
      </c>
      <c r="E95" s="14" t="s">
        <v>48</v>
      </c>
      <c r="F95" s="14" t="s">
        <v>48</v>
      </c>
      <c r="G95" s="47">
        <v>0</v>
      </c>
      <c r="H95" s="14" t="s">
        <v>48</v>
      </c>
      <c r="I95" s="47">
        <v>0</v>
      </c>
      <c r="J95" s="14" t="s">
        <v>48</v>
      </c>
      <c r="K95" s="14" t="s">
        <v>48</v>
      </c>
      <c r="L95" s="35">
        <v>0</v>
      </c>
      <c r="M95" s="14" t="s">
        <v>48</v>
      </c>
      <c r="N95" s="14">
        <f t="shared" si="9"/>
        <v>0</v>
      </c>
      <c r="O95" s="15">
        <f t="shared" si="10"/>
        <v>0</v>
      </c>
      <c r="P95" s="14" t="s">
        <v>48</v>
      </c>
      <c r="Q95" s="14" t="s">
        <v>48</v>
      </c>
      <c r="R95" s="14" t="s">
        <v>48</v>
      </c>
      <c r="S95" s="14" t="s">
        <v>48</v>
      </c>
      <c r="T95" s="14">
        <f t="shared" si="7"/>
        <v>0</v>
      </c>
      <c r="U95" s="15">
        <v>0</v>
      </c>
      <c r="V95" s="14" t="s">
        <v>48</v>
      </c>
      <c r="W95" s="14" t="s">
        <v>48</v>
      </c>
      <c r="X95" s="80"/>
    </row>
    <row r="96" spans="1:24" ht="25.5" x14ac:dyDescent="0.25">
      <c r="A96" s="21" t="s">
        <v>21</v>
      </c>
      <c r="B96" s="50" t="s">
        <v>512</v>
      </c>
      <c r="C96" s="49" t="s">
        <v>510</v>
      </c>
      <c r="D96" s="35">
        <v>0</v>
      </c>
      <c r="E96" s="14" t="s">
        <v>48</v>
      </c>
      <c r="F96" s="14" t="s">
        <v>48</v>
      </c>
      <c r="G96" s="47">
        <v>0</v>
      </c>
      <c r="H96" s="14" t="s">
        <v>48</v>
      </c>
      <c r="I96" s="47">
        <v>0</v>
      </c>
      <c r="J96" s="14" t="s">
        <v>48</v>
      </c>
      <c r="K96" s="14" t="s">
        <v>48</v>
      </c>
      <c r="L96" s="35">
        <v>0</v>
      </c>
      <c r="M96" s="14" t="s">
        <v>48</v>
      </c>
      <c r="N96" s="14">
        <f t="shared" si="9"/>
        <v>0</v>
      </c>
      <c r="O96" s="15">
        <f t="shared" si="10"/>
        <v>0</v>
      </c>
      <c r="P96" s="14" t="s">
        <v>48</v>
      </c>
      <c r="Q96" s="14" t="s">
        <v>48</v>
      </c>
      <c r="R96" s="14" t="s">
        <v>48</v>
      </c>
      <c r="S96" s="14" t="s">
        <v>48</v>
      </c>
      <c r="T96" s="14">
        <f t="shared" si="7"/>
        <v>0</v>
      </c>
      <c r="U96" s="15">
        <v>0</v>
      </c>
      <c r="V96" s="14" t="s">
        <v>48</v>
      </c>
      <c r="W96" s="14" t="s">
        <v>48</v>
      </c>
      <c r="X96" s="81"/>
    </row>
    <row r="97" spans="1:24" ht="25.5" x14ac:dyDescent="0.25">
      <c r="A97" s="19" t="s">
        <v>22</v>
      </c>
      <c r="B97" s="20" t="s">
        <v>70</v>
      </c>
      <c r="C97" s="37" t="s">
        <v>50</v>
      </c>
      <c r="D97" s="34">
        <f t="shared" ref="D97:D160" si="11">G97</f>
        <v>0</v>
      </c>
      <c r="E97" s="13" t="s">
        <v>48</v>
      </c>
      <c r="F97" s="13" t="s">
        <v>48</v>
      </c>
      <c r="G97" s="46">
        <v>0</v>
      </c>
      <c r="H97" s="13" t="s">
        <v>48</v>
      </c>
      <c r="I97" s="46">
        <v>0</v>
      </c>
      <c r="J97" s="13" t="s">
        <v>48</v>
      </c>
      <c r="K97" s="13" t="s">
        <v>48</v>
      </c>
      <c r="L97" s="34">
        <v>0</v>
      </c>
      <c r="M97" s="13" t="s">
        <v>48</v>
      </c>
      <c r="N97" s="13">
        <f t="shared" si="9"/>
        <v>0</v>
      </c>
      <c r="O97" s="16">
        <f t="shared" si="10"/>
        <v>0</v>
      </c>
      <c r="P97" s="13" t="s">
        <v>48</v>
      </c>
      <c r="Q97" s="13" t="s">
        <v>48</v>
      </c>
      <c r="R97" s="13" t="s">
        <v>48</v>
      </c>
      <c r="S97" s="13" t="s">
        <v>48</v>
      </c>
      <c r="T97" s="13">
        <f t="shared" si="7"/>
        <v>0</v>
      </c>
      <c r="U97" s="16">
        <v>0</v>
      </c>
      <c r="V97" s="13" t="s">
        <v>48</v>
      </c>
      <c r="W97" s="13" t="s">
        <v>48</v>
      </c>
      <c r="X97" s="54" t="s">
        <v>48</v>
      </c>
    </row>
    <row r="98" spans="1:24" ht="38.25" x14ac:dyDescent="0.25">
      <c r="A98" s="19" t="s">
        <v>41</v>
      </c>
      <c r="B98" s="20" t="s">
        <v>71</v>
      </c>
      <c r="C98" s="37" t="s">
        <v>50</v>
      </c>
      <c r="D98" s="34">
        <f t="shared" si="11"/>
        <v>0</v>
      </c>
      <c r="E98" s="13" t="s">
        <v>48</v>
      </c>
      <c r="F98" s="13" t="s">
        <v>48</v>
      </c>
      <c r="G98" s="46">
        <v>0</v>
      </c>
      <c r="H98" s="13" t="s">
        <v>48</v>
      </c>
      <c r="I98" s="46">
        <v>0</v>
      </c>
      <c r="J98" s="13" t="s">
        <v>48</v>
      </c>
      <c r="K98" s="13" t="s">
        <v>48</v>
      </c>
      <c r="L98" s="34">
        <v>0</v>
      </c>
      <c r="M98" s="13" t="s">
        <v>48</v>
      </c>
      <c r="N98" s="13">
        <f t="shared" si="9"/>
        <v>0</v>
      </c>
      <c r="O98" s="16">
        <f t="shared" si="10"/>
        <v>0</v>
      </c>
      <c r="P98" s="13" t="s">
        <v>48</v>
      </c>
      <c r="Q98" s="13" t="s">
        <v>48</v>
      </c>
      <c r="R98" s="13" t="s">
        <v>48</v>
      </c>
      <c r="S98" s="13" t="s">
        <v>48</v>
      </c>
      <c r="T98" s="13">
        <f t="shared" si="7"/>
        <v>0</v>
      </c>
      <c r="U98" s="16">
        <v>0</v>
      </c>
      <c r="V98" s="13" t="s">
        <v>48</v>
      </c>
      <c r="W98" s="13" t="s">
        <v>48</v>
      </c>
      <c r="X98" s="54" t="s">
        <v>48</v>
      </c>
    </row>
    <row r="99" spans="1:24" ht="25.5" x14ac:dyDescent="0.25">
      <c r="A99" s="19" t="s">
        <v>42</v>
      </c>
      <c r="B99" s="20" t="s">
        <v>72</v>
      </c>
      <c r="C99" s="37" t="s">
        <v>50</v>
      </c>
      <c r="D99" s="34">
        <f t="shared" si="11"/>
        <v>0</v>
      </c>
      <c r="E99" s="13" t="s">
        <v>48</v>
      </c>
      <c r="F99" s="13" t="s">
        <v>48</v>
      </c>
      <c r="G99" s="46">
        <v>0</v>
      </c>
      <c r="H99" s="13" t="s">
        <v>48</v>
      </c>
      <c r="I99" s="46">
        <v>0</v>
      </c>
      <c r="J99" s="13" t="s">
        <v>48</v>
      </c>
      <c r="K99" s="13" t="s">
        <v>48</v>
      </c>
      <c r="L99" s="34">
        <v>0</v>
      </c>
      <c r="M99" s="13" t="s">
        <v>48</v>
      </c>
      <c r="N99" s="13">
        <f t="shared" si="9"/>
        <v>0</v>
      </c>
      <c r="O99" s="16">
        <f t="shared" si="10"/>
        <v>0</v>
      </c>
      <c r="P99" s="13" t="s">
        <v>48</v>
      </c>
      <c r="Q99" s="13" t="s">
        <v>48</v>
      </c>
      <c r="R99" s="13" t="s">
        <v>48</v>
      </c>
      <c r="S99" s="13" t="s">
        <v>48</v>
      </c>
      <c r="T99" s="13">
        <f t="shared" si="7"/>
        <v>0</v>
      </c>
      <c r="U99" s="16">
        <v>0</v>
      </c>
      <c r="V99" s="13" t="s">
        <v>48</v>
      </c>
      <c r="W99" s="13" t="s">
        <v>48</v>
      </c>
      <c r="X99" s="54" t="s">
        <v>48</v>
      </c>
    </row>
    <row r="100" spans="1:24" ht="25.5" x14ac:dyDescent="0.25">
      <c r="A100" s="19" t="s">
        <v>23</v>
      </c>
      <c r="B100" s="20" t="s">
        <v>73</v>
      </c>
      <c r="C100" s="37" t="s">
        <v>50</v>
      </c>
      <c r="D100" s="34">
        <f t="shared" si="11"/>
        <v>0</v>
      </c>
      <c r="E100" s="13" t="s">
        <v>48</v>
      </c>
      <c r="F100" s="13" t="s">
        <v>48</v>
      </c>
      <c r="G100" s="46">
        <v>0</v>
      </c>
      <c r="H100" s="13" t="s">
        <v>48</v>
      </c>
      <c r="I100" s="46">
        <v>0</v>
      </c>
      <c r="J100" s="13" t="s">
        <v>48</v>
      </c>
      <c r="K100" s="13" t="s">
        <v>48</v>
      </c>
      <c r="L100" s="34">
        <v>0</v>
      </c>
      <c r="M100" s="13" t="s">
        <v>48</v>
      </c>
      <c r="N100" s="13">
        <f t="shared" si="9"/>
        <v>0</v>
      </c>
      <c r="O100" s="16">
        <f t="shared" si="10"/>
        <v>0</v>
      </c>
      <c r="P100" s="13" t="s">
        <v>48</v>
      </c>
      <c r="Q100" s="13" t="s">
        <v>48</v>
      </c>
      <c r="R100" s="13" t="s">
        <v>48</v>
      </c>
      <c r="S100" s="13" t="s">
        <v>48</v>
      </c>
      <c r="T100" s="13">
        <f t="shared" si="7"/>
        <v>0</v>
      </c>
      <c r="U100" s="16">
        <v>0</v>
      </c>
      <c r="V100" s="13" t="s">
        <v>48</v>
      </c>
      <c r="W100" s="13" t="s">
        <v>48</v>
      </c>
      <c r="X100" s="54" t="s">
        <v>48</v>
      </c>
    </row>
    <row r="101" spans="1:24" ht="25.5" x14ac:dyDescent="0.25">
      <c r="A101" s="26" t="s">
        <v>74</v>
      </c>
      <c r="B101" s="27" t="s">
        <v>75</v>
      </c>
      <c r="C101" s="37" t="s">
        <v>50</v>
      </c>
      <c r="D101" s="34">
        <f t="shared" si="11"/>
        <v>0</v>
      </c>
      <c r="E101" s="13" t="s">
        <v>48</v>
      </c>
      <c r="F101" s="13" t="s">
        <v>48</v>
      </c>
      <c r="G101" s="46">
        <v>0</v>
      </c>
      <c r="H101" s="13" t="s">
        <v>48</v>
      </c>
      <c r="I101" s="46">
        <v>0</v>
      </c>
      <c r="J101" s="13" t="s">
        <v>48</v>
      </c>
      <c r="K101" s="13" t="s">
        <v>48</v>
      </c>
      <c r="L101" s="34">
        <v>0</v>
      </c>
      <c r="M101" s="13" t="s">
        <v>48</v>
      </c>
      <c r="N101" s="13">
        <f t="shared" si="9"/>
        <v>0</v>
      </c>
      <c r="O101" s="16">
        <f t="shared" si="10"/>
        <v>0</v>
      </c>
      <c r="P101" s="13" t="s">
        <v>48</v>
      </c>
      <c r="Q101" s="13" t="s">
        <v>48</v>
      </c>
      <c r="R101" s="13" t="s">
        <v>48</v>
      </c>
      <c r="S101" s="13" t="s">
        <v>48</v>
      </c>
      <c r="T101" s="13">
        <f t="shared" si="7"/>
        <v>0</v>
      </c>
      <c r="U101" s="16">
        <v>0</v>
      </c>
      <c r="V101" s="13" t="s">
        <v>48</v>
      </c>
      <c r="W101" s="13" t="s">
        <v>48</v>
      </c>
      <c r="X101" s="54" t="s">
        <v>48</v>
      </c>
    </row>
    <row r="102" spans="1:24" ht="63.75" x14ac:dyDescent="0.25">
      <c r="A102" s="26" t="s">
        <v>74</v>
      </c>
      <c r="B102" s="27" t="s">
        <v>76</v>
      </c>
      <c r="C102" s="37" t="s">
        <v>50</v>
      </c>
      <c r="D102" s="34">
        <f t="shared" si="11"/>
        <v>0</v>
      </c>
      <c r="E102" s="13" t="s">
        <v>48</v>
      </c>
      <c r="F102" s="13" t="s">
        <v>48</v>
      </c>
      <c r="G102" s="46">
        <v>0</v>
      </c>
      <c r="H102" s="13" t="s">
        <v>48</v>
      </c>
      <c r="I102" s="46">
        <v>0</v>
      </c>
      <c r="J102" s="13" t="s">
        <v>48</v>
      </c>
      <c r="K102" s="13" t="s">
        <v>48</v>
      </c>
      <c r="L102" s="34">
        <v>0</v>
      </c>
      <c r="M102" s="13" t="s">
        <v>48</v>
      </c>
      <c r="N102" s="13">
        <f t="shared" si="9"/>
        <v>0</v>
      </c>
      <c r="O102" s="16">
        <f t="shared" si="10"/>
        <v>0</v>
      </c>
      <c r="P102" s="13" t="s">
        <v>48</v>
      </c>
      <c r="Q102" s="13" t="s">
        <v>48</v>
      </c>
      <c r="R102" s="13" t="s">
        <v>48</v>
      </c>
      <c r="S102" s="13" t="s">
        <v>48</v>
      </c>
      <c r="T102" s="13">
        <f t="shared" si="7"/>
        <v>0</v>
      </c>
      <c r="U102" s="16">
        <v>0</v>
      </c>
      <c r="V102" s="13" t="s">
        <v>48</v>
      </c>
      <c r="W102" s="13" t="s">
        <v>48</v>
      </c>
      <c r="X102" s="54" t="s">
        <v>48</v>
      </c>
    </row>
    <row r="103" spans="1:24" ht="51" x14ac:dyDescent="0.25">
      <c r="A103" s="26" t="s">
        <v>74</v>
      </c>
      <c r="B103" s="27" t="s">
        <v>77</v>
      </c>
      <c r="C103" s="37" t="s">
        <v>50</v>
      </c>
      <c r="D103" s="34">
        <f t="shared" si="11"/>
        <v>0</v>
      </c>
      <c r="E103" s="13" t="s">
        <v>48</v>
      </c>
      <c r="F103" s="13" t="s">
        <v>48</v>
      </c>
      <c r="G103" s="46">
        <v>0</v>
      </c>
      <c r="H103" s="13" t="s">
        <v>48</v>
      </c>
      <c r="I103" s="46">
        <v>0</v>
      </c>
      <c r="J103" s="13" t="s">
        <v>48</v>
      </c>
      <c r="K103" s="13" t="s">
        <v>48</v>
      </c>
      <c r="L103" s="34">
        <v>0</v>
      </c>
      <c r="M103" s="13" t="s">
        <v>48</v>
      </c>
      <c r="N103" s="13">
        <f t="shared" si="9"/>
        <v>0</v>
      </c>
      <c r="O103" s="16">
        <f t="shared" si="10"/>
        <v>0</v>
      </c>
      <c r="P103" s="13" t="s">
        <v>48</v>
      </c>
      <c r="Q103" s="13" t="s">
        <v>48</v>
      </c>
      <c r="R103" s="13" t="s">
        <v>48</v>
      </c>
      <c r="S103" s="13" t="s">
        <v>48</v>
      </c>
      <c r="T103" s="13">
        <f t="shared" si="7"/>
        <v>0</v>
      </c>
      <c r="U103" s="16">
        <v>0</v>
      </c>
      <c r="V103" s="13" t="s">
        <v>48</v>
      </c>
      <c r="W103" s="13" t="s">
        <v>48</v>
      </c>
      <c r="X103" s="54" t="s">
        <v>48</v>
      </c>
    </row>
    <row r="104" spans="1:24" ht="51" x14ac:dyDescent="0.25">
      <c r="A104" s="26" t="s">
        <v>74</v>
      </c>
      <c r="B104" s="27" t="s">
        <v>78</v>
      </c>
      <c r="C104" s="37" t="s">
        <v>50</v>
      </c>
      <c r="D104" s="34">
        <f t="shared" si="11"/>
        <v>0</v>
      </c>
      <c r="E104" s="13" t="s">
        <v>48</v>
      </c>
      <c r="F104" s="13" t="s">
        <v>48</v>
      </c>
      <c r="G104" s="46">
        <v>0</v>
      </c>
      <c r="H104" s="13" t="s">
        <v>48</v>
      </c>
      <c r="I104" s="46">
        <v>0</v>
      </c>
      <c r="J104" s="13" t="s">
        <v>48</v>
      </c>
      <c r="K104" s="13" t="s">
        <v>48</v>
      </c>
      <c r="L104" s="34">
        <v>0</v>
      </c>
      <c r="M104" s="13" t="s">
        <v>48</v>
      </c>
      <c r="N104" s="13">
        <f t="shared" si="9"/>
        <v>0</v>
      </c>
      <c r="O104" s="16">
        <f t="shared" si="10"/>
        <v>0</v>
      </c>
      <c r="P104" s="13" t="s">
        <v>48</v>
      </c>
      <c r="Q104" s="13" t="s">
        <v>48</v>
      </c>
      <c r="R104" s="13" t="s">
        <v>48</v>
      </c>
      <c r="S104" s="13" t="s">
        <v>48</v>
      </c>
      <c r="T104" s="13">
        <f t="shared" si="7"/>
        <v>0</v>
      </c>
      <c r="U104" s="16">
        <v>0</v>
      </c>
      <c r="V104" s="13" t="s">
        <v>48</v>
      </c>
      <c r="W104" s="13" t="s">
        <v>48</v>
      </c>
      <c r="X104" s="54" t="s">
        <v>48</v>
      </c>
    </row>
    <row r="105" spans="1:24" ht="25.5" x14ac:dyDescent="0.25">
      <c r="A105" s="26" t="s">
        <v>79</v>
      </c>
      <c r="B105" s="27" t="s">
        <v>75</v>
      </c>
      <c r="C105" s="37" t="s">
        <v>50</v>
      </c>
      <c r="D105" s="34">
        <f t="shared" si="11"/>
        <v>0</v>
      </c>
      <c r="E105" s="13" t="s">
        <v>48</v>
      </c>
      <c r="F105" s="13" t="s">
        <v>48</v>
      </c>
      <c r="G105" s="46">
        <v>0</v>
      </c>
      <c r="H105" s="13" t="s">
        <v>48</v>
      </c>
      <c r="I105" s="46">
        <v>0</v>
      </c>
      <c r="J105" s="13" t="s">
        <v>48</v>
      </c>
      <c r="K105" s="13" t="s">
        <v>48</v>
      </c>
      <c r="L105" s="34">
        <v>0</v>
      </c>
      <c r="M105" s="13" t="s">
        <v>48</v>
      </c>
      <c r="N105" s="13">
        <f t="shared" si="9"/>
        <v>0</v>
      </c>
      <c r="O105" s="16">
        <f t="shared" si="10"/>
        <v>0</v>
      </c>
      <c r="P105" s="13" t="s">
        <v>48</v>
      </c>
      <c r="Q105" s="13" t="s">
        <v>48</v>
      </c>
      <c r="R105" s="13" t="s">
        <v>48</v>
      </c>
      <c r="S105" s="13" t="s">
        <v>48</v>
      </c>
      <c r="T105" s="13">
        <f t="shared" si="7"/>
        <v>0</v>
      </c>
      <c r="U105" s="16">
        <v>0</v>
      </c>
      <c r="V105" s="13" t="s">
        <v>48</v>
      </c>
      <c r="W105" s="13" t="s">
        <v>48</v>
      </c>
      <c r="X105" s="54" t="s">
        <v>48</v>
      </c>
    </row>
    <row r="106" spans="1:24" ht="63.75" x14ac:dyDescent="0.25">
      <c r="A106" s="26" t="s">
        <v>79</v>
      </c>
      <c r="B106" s="27" t="s">
        <v>76</v>
      </c>
      <c r="C106" s="37" t="s">
        <v>50</v>
      </c>
      <c r="D106" s="34">
        <f t="shared" si="11"/>
        <v>0</v>
      </c>
      <c r="E106" s="13" t="s">
        <v>48</v>
      </c>
      <c r="F106" s="13" t="s">
        <v>48</v>
      </c>
      <c r="G106" s="46">
        <v>0</v>
      </c>
      <c r="H106" s="13" t="s">
        <v>48</v>
      </c>
      <c r="I106" s="46">
        <v>0</v>
      </c>
      <c r="J106" s="13" t="s">
        <v>48</v>
      </c>
      <c r="K106" s="13" t="s">
        <v>48</v>
      </c>
      <c r="L106" s="34">
        <v>0</v>
      </c>
      <c r="M106" s="13" t="s">
        <v>48</v>
      </c>
      <c r="N106" s="13">
        <f t="shared" si="9"/>
        <v>0</v>
      </c>
      <c r="O106" s="16">
        <f t="shared" si="10"/>
        <v>0</v>
      </c>
      <c r="P106" s="13" t="s">
        <v>48</v>
      </c>
      <c r="Q106" s="13" t="s">
        <v>48</v>
      </c>
      <c r="R106" s="13" t="s">
        <v>48</v>
      </c>
      <c r="S106" s="13" t="s">
        <v>48</v>
      </c>
      <c r="T106" s="13">
        <f t="shared" si="7"/>
        <v>0</v>
      </c>
      <c r="U106" s="16">
        <v>0</v>
      </c>
      <c r="V106" s="13" t="s">
        <v>48</v>
      </c>
      <c r="W106" s="13" t="s">
        <v>48</v>
      </c>
      <c r="X106" s="54" t="s">
        <v>48</v>
      </c>
    </row>
    <row r="107" spans="1:24" ht="51" x14ac:dyDescent="0.25">
      <c r="A107" s="26" t="s">
        <v>79</v>
      </c>
      <c r="B107" s="27" t="s">
        <v>77</v>
      </c>
      <c r="C107" s="37" t="s">
        <v>50</v>
      </c>
      <c r="D107" s="34">
        <f t="shared" si="11"/>
        <v>0</v>
      </c>
      <c r="E107" s="13" t="s">
        <v>48</v>
      </c>
      <c r="F107" s="13" t="s">
        <v>48</v>
      </c>
      <c r="G107" s="46">
        <v>0</v>
      </c>
      <c r="H107" s="13" t="s">
        <v>48</v>
      </c>
      <c r="I107" s="46">
        <v>0</v>
      </c>
      <c r="J107" s="13" t="s">
        <v>48</v>
      </c>
      <c r="K107" s="13" t="s">
        <v>48</v>
      </c>
      <c r="L107" s="34">
        <v>0</v>
      </c>
      <c r="M107" s="13" t="s">
        <v>48</v>
      </c>
      <c r="N107" s="13">
        <f t="shared" si="9"/>
        <v>0</v>
      </c>
      <c r="O107" s="16">
        <f t="shared" si="10"/>
        <v>0</v>
      </c>
      <c r="P107" s="13" t="s">
        <v>48</v>
      </c>
      <c r="Q107" s="13" t="s">
        <v>48</v>
      </c>
      <c r="R107" s="13" t="s">
        <v>48</v>
      </c>
      <c r="S107" s="13" t="s">
        <v>48</v>
      </c>
      <c r="T107" s="13">
        <f t="shared" si="7"/>
        <v>0</v>
      </c>
      <c r="U107" s="16">
        <v>0</v>
      </c>
      <c r="V107" s="13" t="s">
        <v>48</v>
      </c>
      <c r="W107" s="13" t="s">
        <v>48</v>
      </c>
      <c r="X107" s="54" t="s">
        <v>48</v>
      </c>
    </row>
    <row r="108" spans="1:24" ht="51" x14ac:dyDescent="0.25">
      <c r="A108" s="26" t="s">
        <v>79</v>
      </c>
      <c r="B108" s="27" t="s">
        <v>80</v>
      </c>
      <c r="C108" s="37" t="s">
        <v>50</v>
      </c>
      <c r="D108" s="34">
        <f t="shared" si="11"/>
        <v>0</v>
      </c>
      <c r="E108" s="13" t="s">
        <v>48</v>
      </c>
      <c r="F108" s="13" t="s">
        <v>48</v>
      </c>
      <c r="G108" s="46">
        <v>0</v>
      </c>
      <c r="H108" s="13" t="s">
        <v>48</v>
      </c>
      <c r="I108" s="46">
        <v>0</v>
      </c>
      <c r="J108" s="13" t="s">
        <v>48</v>
      </c>
      <c r="K108" s="13" t="s">
        <v>48</v>
      </c>
      <c r="L108" s="34">
        <v>0</v>
      </c>
      <c r="M108" s="13" t="s">
        <v>48</v>
      </c>
      <c r="N108" s="13">
        <f t="shared" si="9"/>
        <v>0</v>
      </c>
      <c r="O108" s="16">
        <f t="shared" si="10"/>
        <v>0</v>
      </c>
      <c r="P108" s="13" t="s">
        <v>48</v>
      </c>
      <c r="Q108" s="13" t="s">
        <v>48</v>
      </c>
      <c r="R108" s="13" t="s">
        <v>48</v>
      </c>
      <c r="S108" s="13" t="s">
        <v>48</v>
      </c>
      <c r="T108" s="13">
        <f t="shared" si="7"/>
        <v>0</v>
      </c>
      <c r="U108" s="16">
        <v>0</v>
      </c>
      <c r="V108" s="13" t="s">
        <v>48</v>
      </c>
      <c r="W108" s="13" t="s">
        <v>48</v>
      </c>
      <c r="X108" s="54" t="s">
        <v>48</v>
      </c>
    </row>
    <row r="109" spans="1:24" ht="51" x14ac:dyDescent="0.25">
      <c r="A109" s="19" t="s">
        <v>81</v>
      </c>
      <c r="B109" s="20" t="s">
        <v>82</v>
      </c>
      <c r="C109" s="37" t="s">
        <v>50</v>
      </c>
      <c r="D109" s="34">
        <f t="shared" si="11"/>
        <v>5.0117973973009917</v>
      </c>
      <c r="E109" s="13" t="s">
        <v>48</v>
      </c>
      <c r="F109" s="13" t="s">
        <v>48</v>
      </c>
      <c r="G109" s="46">
        <v>5.0117973973009917</v>
      </c>
      <c r="H109" s="13" t="s">
        <v>48</v>
      </c>
      <c r="I109" s="46">
        <v>1.8450853547619688</v>
      </c>
      <c r="J109" s="13" t="s">
        <v>48</v>
      </c>
      <c r="K109" s="13" t="s">
        <v>48</v>
      </c>
      <c r="L109" s="34">
        <v>1.8450853547619688</v>
      </c>
      <c r="M109" s="13" t="s">
        <v>48</v>
      </c>
      <c r="N109" s="13">
        <f t="shared" si="9"/>
        <v>-3.1667120425390229</v>
      </c>
      <c r="O109" s="16">
        <f t="shared" si="10"/>
        <v>-63.185156771189426</v>
      </c>
      <c r="P109" s="13" t="s">
        <v>48</v>
      </c>
      <c r="Q109" s="13" t="s">
        <v>48</v>
      </c>
      <c r="R109" s="13" t="s">
        <v>48</v>
      </c>
      <c r="S109" s="13" t="s">
        <v>48</v>
      </c>
      <c r="T109" s="13">
        <f t="shared" si="7"/>
        <v>-3.1667120425390229</v>
      </c>
      <c r="U109" s="16">
        <f t="shared" ref="U109:U144" si="12">L109/G109*100-100</f>
        <v>-63.185156771189426</v>
      </c>
      <c r="V109" s="13" t="s">
        <v>48</v>
      </c>
      <c r="W109" s="13" t="s">
        <v>48</v>
      </c>
      <c r="X109" s="54" t="s">
        <v>48</v>
      </c>
    </row>
    <row r="110" spans="1:24" ht="38.25" x14ac:dyDescent="0.25">
      <c r="A110" s="19" t="s">
        <v>83</v>
      </c>
      <c r="B110" s="20" t="s">
        <v>84</v>
      </c>
      <c r="C110" s="37" t="s">
        <v>50</v>
      </c>
      <c r="D110" s="34">
        <f t="shared" si="11"/>
        <v>0</v>
      </c>
      <c r="E110" s="13" t="s">
        <v>48</v>
      </c>
      <c r="F110" s="13" t="s">
        <v>48</v>
      </c>
      <c r="G110" s="46">
        <v>0</v>
      </c>
      <c r="H110" s="13" t="s">
        <v>48</v>
      </c>
      <c r="I110" s="46">
        <v>0</v>
      </c>
      <c r="J110" s="13" t="s">
        <v>48</v>
      </c>
      <c r="K110" s="13" t="s">
        <v>48</v>
      </c>
      <c r="L110" s="34">
        <v>0</v>
      </c>
      <c r="M110" s="13" t="s">
        <v>48</v>
      </c>
      <c r="N110" s="13">
        <f t="shared" si="9"/>
        <v>0</v>
      </c>
      <c r="O110" s="16">
        <v>0</v>
      </c>
      <c r="P110" s="13" t="s">
        <v>48</v>
      </c>
      <c r="Q110" s="13" t="s">
        <v>48</v>
      </c>
      <c r="R110" s="13" t="s">
        <v>48</v>
      </c>
      <c r="S110" s="13" t="s">
        <v>48</v>
      </c>
      <c r="T110" s="13">
        <f t="shared" si="7"/>
        <v>0</v>
      </c>
      <c r="U110" s="16">
        <v>0</v>
      </c>
      <c r="V110" s="13" t="s">
        <v>48</v>
      </c>
      <c r="W110" s="13" t="s">
        <v>48</v>
      </c>
      <c r="X110" s="54" t="s">
        <v>48</v>
      </c>
    </row>
    <row r="111" spans="1:24" ht="51" x14ac:dyDescent="0.25">
      <c r="A111" s="19" t="s">
        <v>85</v>
      </c>
      <c r="B111" s="20" t="s">
        <v>86</v>
      </c>
      <c r="C111" s="37" t="s">
        <v>50</v>
      </c>
      <c r="D111" s="34">
        <f t="shared" si="11"/>
        <v>5.0117973973009917</v>
      </c>
      <c r="E111" s="13" t="s">
        <v>48</v>
      </c>
      <c r="F111" s="13" t="s">
        <v>48</v>
      </c>
      <c r="G111" s="46">
        <v>5.0117973973009917</v>
      </c>
      <c r="H111" s="13" t="s">
        <v>48</v>
      </c>
      <c r="I111" s="46">
        <v>1.8450853547619688</v>
      </c>
      <c r="J111" s="13" t="s">
        <v>48</v>
      </c>
      <c r="K111" s="13" t="s">
        <v>48</v>
      </c>
      <c r="L111" s="34">
        <v>1.8450853547619688</v>
      </c>
      <c r="M111" s="13" t="s">
        <v>48</v>
      </c>
      <c r="N111" s="13">
        <f t="shared" si="9"/>
        <v>-3.1667120425390229</v>
      </c>
      <c r="O111" s="16">
        <f t="shared" si="10"/>
        <v>-63.185156771189426</v>
      </c>
      <c r="P111" s="13" t="s">
        <v>48</v>
      </c>
      <c r="Q111" s="13" t="s">
        <v>48</v>
      </c>
      <c r="R111" s="13" t="s">
        <v>48</v>
      </c>
      <c r="S111" s="13" t="s">
        <v>48</v>
      </c>
      <c r="T111" s="13">
        <f t="shared" si="7"/>
        <v>-3.1667120425390229</v>
      </c>
      <c r="U111" s="16">
        <f t="shared" si="12"/>
        <v>-63.185156771189426</v>
      </c>
      <c r="V111" s="13" t="s">
        <v>48</v>
      </c>
      <c r="W111" s="13" t="s">
        <v>48</v>
      </c>
      <c r="X111" s="83" t="s">
        <v>517</v>
      </c>
    </row>
    <row r="112" spans="1:24" ht="25.5" x14ac:dyDescent="0.25">
      <c r="A112" s="21" t="s">
        <v>85</v>
      </c>
      <c r="B112" s="22" t="s">
        <v>242</v>
      </c>
      <c r="C112" s="38" t="s">
        <v>243</v>
      </c>
      <c r="D112" s="35">
        <f t="shared" si="11"/>
        <v>3.1003769849520002</v>
      </c>
      <c r="E112" s="14" t="s">
        <v>48</v>
      </c>
      <c r="F112" s="14" t="s">
        <v>48</v>
      </c>
      <c r="G112" s="47">
        <v>3.1003769849520002</v>
      </c>
      <c r="H112" s="14" t="s">
        <v>48</v>
      </c>
      <c r="I112" s="47">
        <v>0.8425825878178862</v>
      </c>
      <c r="J112" s="14" t="s">
        <v>48</v>
      </c>
      <c r="K112" s="14" t="s">
        <v>48</v>
      </c>
      <c r="L112" s="35">
        <v>0.8425825878178862</v>
      </c>
      <c r="M112" s="14" t="s">
        <v>48</v>
      </c>
      <c r="N112" s="14">
        <f t="shared" si="9"/>
        <v>-2.2577943971341141</v>
      </c>
      <c r="O112" s="15">
        <f t="shared" si="10"/>
        <v>-72.823221437023705</v>
      </c>
      <c r="P112" s="14" t="s">
        <v>48</v>
      </c>
      <c r="Q112" s="14" t="s">
        <v>48</v>
      </c>
      <c r="R112" s="14" t="s">
        <v>48</v>
      </c>
      <c r="S112" s="14" t="s">
        <v>48</v>
      </c>
      <c r="T112" s="14">
        <f t="shared" si="7"/>
        <v>-2.2577943971341141</v>
      </c>
      <c r="U112" s="15">
        <f t="shared" si="12"/>
        <v>-72.823221437023705</v>
      </c>
      <c r="V112" s="14" t="s">
        <v>48</v>
      </c>
      <c r="W112" s="14" t="s">
        <v>48</v>
      </c>
      <c r="X112" s="84"/>
    </row>
    <row r="113" spans="1:24" ht="25.5" x14ac:dyDescent="0.25">
      <c r="A113" s="21" t="s">
        <v>85</v>
      </c>
      <c r="B113" s="24" t="s">
        <v>244</v>
      </c>
      <c r="C113" s="41" t="s">
        <v>245</v>
      </c>
      <c r="D113" s="35">
        <f t="shared" si="11"/>
        <v>0.91638870315743981</v>
      </c>
      <c r="E113" s="14" t="s">
        <v>48</v>
      </c>
      <c r="F113" s="14" t="s">
        <v>48</v>
      </c>
      <c r="G113" s="47">
        <v>0.91638870315743981</v>
      </c>
      <c r="H113" s="14" t="s">
        <v>48</v>
      </c>
      <c r="I113" s="47">
        <v>0.41316088631976805</v>
      </c>
      <c r="J113" s="14" t="s">
        <v>48</v>
      </c>
      <c r="K113" s="14" t="s">
        <v>48</v>
      </c>
      <c r="L113" s="35">
        <v>0.41316088631976805</v>
      </c>
      <c r="M113" s="14" t="s">
        <v>48</v>
      </c>
      <c r="N113" s="14">
        <f t="shared" si="9"/>
        <v>-0.50322781683767182</v>
      </c>
      <c r="O113" s="15">
        <f t="shared" si="10"/>
        <v>-54.914231821473571</v>
      </c>
      <c r="P113" s="14" t="s">
        <v>48</v>
      </c>
      <c r="Q113" s="14" t="s">
        <v>48</v>
      </c>
      <c r="R113" s="14" t="s">
        <v>48</v>
      </c>
      <c r="S113" s="14" t="s">
        <v>48</v>
      </c>
      <c r="T113" s="14">
        <f t="shared" si="7"/>
        <v>-0.50322781683767182</v>
      </c>
      <c r="U113" s="15">
        <f t="shared" si="12"/>
        <v>-54.914231821473571</v>
      </c>
      <c r="V113" s="14" t="s">
        <v>48</v>
      </c>
      <c r="W113" s="14" t="s">
        <v>48</v>
      </c>
      <c r="X113" s="84"/>
    </row>
    <row r="114" spans="1:24" ht="25.5" x14ac:dyDescent="0.25">
      <c r="A114" s="21" t="s">
        <v>85</v>
      </c>
      <c r="B114" s="24" t="s">
        <v>246</v>
      </c>
      <c r="C114" s="41" t="s">
        <v>247</v>
      </c>
      <c r="D114" s="35">
        <f t="shared" si="11"/>
        <v>0.99503170919155193</v>
      </c>
      <c r="E114" s="14" t="s">
        <v>48</v>
      </c>
      <c r="F114" s="14" t="s">
        <v>48</v>
      </c>
      <c r="G114" s="47">
        <v>0.99503170919155193</v>
      </c>
      <c r="H114" s="14" t="s">
        <v>48</v>
      </c>
      <c r="I114" s="47">
        <v>0.5612658406243145</v>
      </c>
      <c r="J114" s="14" t="s">
        <v>48</v>
      </c>
      <c r="K114" s="14" t="s">
        <v>48</v>
      </c>
      <c r="L114" s="35">
        <v>0.5612658406243145</v>
      </c>
      <c r="M114" s="14" t="s">
        <v>48</v>
      </c>
      <c r="N114" s="14">
        <f t="shared" si="9"/>
        <v>-0.43376586856723742</v>
      </c>
      <c r="O114" s="15">
        <f t="shared" si="10"/>
        <v>-43.593170404555806</v>
      </c>
      <c r="P114" s="14" t="s">
        <v>48</v>
      </c>
      <c r="Q114" s="14" t="s">
        <v>48</v>
      </c>
      <c r="R114" s="14" t="s">
        <v>48</v>
      </c>
      <c r="S114" s="14" t="s">
        <v>48</v>
      </c>
      <c r="T114" s="14">
        <f t="shared" si="7"/>
        <v>-0.43376586856723742</v>
      </c>
      <c r="U114" s="15">
        <f t="shared" si="12"/>
        <v>-43.593170404555806</v>
      </c>
      <c r="V114" s="14" t="s">
        <v>48</v>
      </c>
      <c r="W114" s="14" t="s">
        <v>48</v>
      </c>
      <c r="X114" s="84"/>
    </row>
    <row r="115" spans="1:24" x14ac:dyDescent="0.25">
      <c r="A115" s="25" t="s">
        <v>85</v>
      </c>
      <c r="B115" s="28" t="s">
        <v>444</v>
      </c>
      <c r="C115" s="42" t="s">
        <v>258</v>
      </c>
      <c r="D115" s="35">
        <f t="shared" si="11"/>
        <v>0</v>
      </c>
      <c r="E115" s="14" t="s">
        <v>48</v>
      </c>
      <c r="F115" s="14" t="s">
        <v>48</v>
      </c>
      <c r="G115" s="47">
        <v>0</v>
      </c>
      <c r="H115" s="14" t="s">
        <v>48</v>
      </c>
      <c r="I115" s="47">
        <v>2.8076039999999997E-2</v>
      </c>
      <c r="J115" s="14" t="s">
        <v>48</v>
      </c>
      <c r="K115" s="14" t="s">
        <v>48</v>
      </c>
      <c r="L115" s="35">
        <v>2.8076039999999997E-2</v>
      </c>
      <c r="M115" s="14" t="s">
        <v>48</v>
      </c>
      <c r="N115" s="14">
        <f t="shared" si="9"/>
        <v>2.8076039999999997E-2</v>
      </c>
      <c r="O115" s="15">
        <f t="shared" si="10"/>
        <v>100</v>
      </c>
      <c r="P115" s="14" t="s">
        <v>48</v>
      </c>
      <c r="Q115" s="14" t="s">
        <v>48</v>
      </c>
      <c r="R115" s="14" t="s">
        <v>48</v>
      </c>
      <c r="S115" s="14" t="s">
        <v>48</v>
      </c>
      <c r="T115" s="14">
        <f t="shared" si="7"/>
        <v>2.8076039999999997E-2</v>
      </c>
      <c r="U115" s="15">
        <v>100</v>
      </c>
      <c r="V115" s="14" t="s">
        <v>48</v>
      </c>
      <c r="W115" s="14" t="s">
        <v>48</v>
      </c>
      <c r="X115" s="84"/>
    </row>
    <row r="116" spans="1:24" ht="26.25" x14ac:dyDescent="0.25">
      <c r="A116" s="25" t="s">
        <v>85</v>
      </c>
      <c r="B116" s="28" t="s">
        <v>250</v>
      </c>
      <c r="C116" s="42" t="s">
        <v>251</v>
      </c>
      <c r="D116" s="35">
        <f t="shared" si="11"/>
        <v>0</v>
      </c>
      <c r="E116" s="14" t="s">
        <v>48</v>
      </c>
      <c r="F116" s="14" t="s">
        <v>48</v>
      </c>
      <c r="G116" s="47">
        <v>0</v>
      </c>
      <c r="H116" s="14" t="s">
        <v>48</v>
      </c>
      <c r="I116" s="47">
        <v>0</v>
      </c>
      <c r="J116" s="14" t="s">
        <v>48</v>
      </c>
      <c r="K116" s="14" t="s">
        <v>48</v>
      </c>
      <c r="L116" s="35">
        <v>0</v>
      </c>
      <c r="M116" s="14" t="s">
        <v>48</v>
      </c>
      <c r="N116" s="14">
        <f t="shared" si="9"/>
        <v>0</v>
      </c>
      <c r="O116" s="15">
        <f t="shared" si="10"/>
        <v>0</v>
      </c>
      <c r="P116" s="14" t="s">
        <v>48</v>
      </c>
      <c r="Q116" s="14" t="s">
        <v>48</v>
      </c>
      <c r="R116" s="14" t="s">
        <v>48</v>
      </c>
      <c r="S116" s="14" t="s">
        <v>48</v>
      </c>
      <c r="T116" s="14">
        <f t="shared" si="7"/>
        <v>0</v>
      </c>
      <c r="U116" s="15">
        <v>0</v>
      </c>
      <c r="V116" s="14" t="s">
        <v>48</v>
      </c>
      <c r="W116" s="14" t="s">
        <v>48</v>
      </c>
      <c r="X116" s="84"/>
    </row>
    <row r="117" spans="1:24" ht="39" x14ac:dyDescent="0.25">
      <c r="A117" s="25" t="s">
        <v>85</v>
      </c>
      <c r="B117" s="28" t="s">
        <v>256</v>
      </c>
      <c r="C117" s="42" t="s">
        <v>257</v>
      </c>
      <c r="D117" s="35">
        <f t="shared" si="11"/>
        <v>0</v>
      </c>
      <c r="E117" s="14" t="s">
        <v>48</v>
      </c>
      <c r="F117" s="14" t="s">
        <v>48</v>
      </c>
      <c r="G117" s="47">
        <v>0</v>
      </c>
      <c r="H117" s="14" t="s">
        <v>48</v>
      </c>
      <c r="I117" s="47">
        <v>0</v>
      </c>
      <c r="J117" s="14" t="s">
        <v>48</v>
      </c>
      <c r="K117" s="14" t="s">
        <v>48</v>
      </c>
      <c r="L117" s="35">
        <v>0</v>
      </c>
      <c r="M117" s="14" t="s">
        <v>48</v>
      </c>
      <c r="N117" s="14">
        <f t="shared" si="9"/>
        <v>0</v>
      </c>
      <c r="O117" s="15">
        <f t="shared" si="10"/>
        <v>0</v>
      </c>
      <c r="P117" s="14" t="s">
        <v>48</v>
      </c>
      <c r="Q117" s="14" t="s">
        <v>48</v>
      </c>
      <c r="R117" s="14" t="s">
        <v>48</v>
      </c>
      <c r="S117" s="14" t="s">
        <v>48</v>
      </c>
      <c r="T117" s="14">
        <f t="shared" si="7"/>
        <v>0</v>
      </c>
      <c r="U117" s="15">
        <v>0</v>
      </c>
      <c r="V117" s="14" t="s">
        <v>48</v>
      </c>
      <c r="W117" s="14" t="s">
        <v>48</v>
      </c>
      <c r="X117" s="84"/>
    </row>
    <row r="118" spans="1:24" ht="26.25" x14ac:dyDescent="0.25">
      <c r="A118" s="25" t="s">
        <v>85</v>
      </c>
      <c r="B118" s="28" t="s">
        <v>254</v>
      </c>
      <c r="C118" s="42" t="s">
        <v>255</v>
      </c>
      <c r="D118" s="35">
        <f t="shared" si="11"/>
        <v>0</v>
      </c>
      <c r="E118" s="14" t="s">
        <v>48</v>
      </c>
      <c r="F118" s="14" t="s">
        <v>48</v>
      </c>
      <c r="G118" s="47">
        <v>0</v>
      </c>
      <c r="H118" s="14" t="s">
        <v>48</v>
      </c>
      <c r="I118" s="47">
        <v>0</v>
      </c>
      <c r="J118" s="14" t="s">
        <v>48</v>
      </c>
      <c r="K118" s="14" t="s">
        <v>48</v>
      </c>
      <c r="L118" s="35">
        <v>0</v>
      </c>
      <c r="M118" s="14" t="s">
        <v>48</v>
      </c>
      <c r="N118" s="14">
        <f t="shared" si="9"/>
        <v>0</v>
      </c>
      <c r="O118" s="15">
        <f t="shared" si="10"/>
        <v>0</v>
      </c>
      <c r="P118" s="14" t="s">
        <v>48</v>
      </c>
      <c r="Q118" s="14" t="s">
        <v>48</v>
      </c>
      <c r="R118" s="14" t="s">
        <v>48</v>
      </c>
      <c r="S118" s="14" t="s">
        <v>48</v>
      </c>
      <c r="T118" s="14">
        <f t="shared" si="7"/>
        <v>0</v>
      </c>
      <c r="U118" s="15">
        <v>0</v>
      </c>
      <c r="V118" s="14" t="s">
        <v>48</v>
      </c>
      <c r="W118" s="14" t="s">
        <v>48</v>
      </c>
      <c r="X118" s="84"/>
    </row>
    <row r="119" spans="1:24" ht="39" x14ac:dyDescent="0.25">
      <c r="A119" s="25" t="s">
        <v>85</v>
      </c>
      <c r="B119" s="28" t="s">
        <v>252</v>
      </c>
      <c r="C119" s="42" t="s">
        <v>253</v>
      </c>
      <c r="D119" s="35">
        <f t="shared" si="11"/>
        <v>0</v>
      </c>
      <c r="E119" s="14" t="s">
        <v>48</v>
      </c>
      <c r="F119" s="14" t="s">
        <v>48</v>
      </c>
      <c r="G119" s="47">
        <v>0</v>
      </c>
      <c r="H119" s="14" t="s">
        <v>48</v>
      </c>
      <c r="I119" s="47">
        <v>0</v>
      </c>
      <c r="J119" s="14" t="s">
        <v>48</v>
      </c>
      <c r="K119" s="14" t="s">
        <v>48</v>
      </c>
      <c r="L119" s="35">
        <v>0</v>
      </c>
      <c r="M119" s="14" t="s">
        <v>48</v>
      </c>
      <c r="N119" s="14">
        <f t="shared" si="9"/>
        <v>0</v>
      </c>
      <c r="O119" s="15">
        <f t="shared" si="10"/>
        <v>0</v>
      </c>
      <c r="P119" s="14" t="s">
        <v>48</v>
      </c>
      <c r="Q119" s="14" t="s">
        <v>48</v>
      </c>
      <c r="R119" s="14" t="s">
        <v>48</v>
      </c>
      <c r="S119" s="14" t="s">
        <v>48</v>
      </c>
      <c r="T119" s="14">
        <f t="shared" si="7"/>
        <v>0</v>
      </c>
      <c r="U119" s="15">
        <v>0</v>
      </c>
      <c r="V119" s="14" t="s">
        <v>48</v>
      </c>
      <c r="W119" s="14" t="s">
        <v>48</v>
      </c>
      <c r="X119" s="84"/>
    </row>
    <row r="120" spans="1:24" ht="26.25" x14ac:dyDescent="0.25">
      <c r="A120" s="25" t="s">
        <v>85</v>
      </c>
      <c r="B120" s="28" t="s">
        <v>445</v>
      </c>
      <c r="C120" s="42" t="s">
        <v>403</v>
      </c>
      <c r="D120" s="35">
        <f t="shared" si="11"/>
        <v>0</v>
      </c>
      <c r="E120" s="14" t="s">
        <v>48</v>
      </c>
      <c r="F120" s="14" t="s">
        <v>48</v>
      </c>
      <c r="G120" s="47">
        <v>0</v>
      </c>
      <c r="H120" s="14" t="s">
        <v>48</v>
      </c>
      <c r="I120" s="47">
        <v>0</v>
      </c>
      <c r="J120" s="14" t="s">
        <v>48</v>
      </c>
      <c r="K120" s="14" t="s">
        <v>48</v>
      </c>
      <c r="L120" s="35">
        <v>0</v>
      </c>
      <c r="M120" s="14" t="s">
        <v>48</v>
      </c>
      <c r="N120" s="14">
        <f t="shared" si="9"/>
        <v>0</v>
      </c>
      <c r="O120" s="15">
        <f t="shared" si="10"/>
        <v>0</v>
      </c>
      <c r="P120" s="14" t="s">
        <v>48</v>
      </c>
      <c r="Q120" s="14" t="s">
        <v>48</v>
      </c>
      <c r="R120" s="14" t="s">
        <v>48</v>
      </c>
      <c r="S120" s="14" t="s">
        <v>48</v>
      </c>
      <c r="T120" s="14">
        <f t="shared" si="7"/>
        <v>0</v>
      </c>
      <c r="U120" s="15">
        <v>0</v>
      </c>
      <c r="V120" s="14" t="s">
        <v>48</v>
      </c>
      <c r="W120" s="14" t="s">
        <v>48</v>
      </c>
      <c r="X120" s="84"/>
    </row>
    <row r="121" spans="1:24" ht="39" x14ac:dyDescent="0.25">
      <c r="A121" s="25" t="s">
        <v>85</v>
      </c>
      <c r="B121" s="28" t="s">
        <v>248</v>
      </c>
      <c r="C121" s="42" t="s">
        <v>249</v>
      </c>
      <c r="D121" s="35">
        <f t="shared" si="11"/>
        <v>0</v>
      </c>
      <c r="E121" s="14" t="s">
        <v>48</v>
      </c>
      <c r="F121" s="14" t="s">
        <v>48</v>
      </c>
      <c r="G121" s="47">
        <v>0</v>
      </c>
      <c r="H121" s="14" t="s">
        <v>48</v>
      </c>
      <c r="I121" s="47">
        <v>0</v>
      </c>
      <c r="J121" s="14" t="s">
        <v>48</v>
      </c>
      <c r="K121" s="14" t="s">
        <v>48</v>
      </c>
      <c r="L121" s="35">
        <v>0</v>
      </c>
      <c r="M121" s="14" t="s">
        <v>48</v>
      </c>
      <c r="N121" s="14">
        <f t="shared" si="9"/>
        <v>0</v>
      </c>
      <c r="O121" s="15">
        <f t="shared" si="10"/>
        <v>0</v>
      </c>
      <c r="P121" s="14" t="s">
        <v>48</v>
      </c>
      <c r="Q121" s="14" t="s">
        <v>48</v>
      </c>
      <c r="R121" s="14" t="s">
        <v>48</v>
      </c>
      <c r="S121" s="14" t="s">
        <v>48</v>
      </c>
      <c r="T121" s="14">
        <f t="shared" si="7"/>
        <v>0</v>
      </c>
      <c r="U121" s="15">
        <v>0</v>
      </c>
      <c r="V121" s="14" t="s">
        <v>48</v>
      </c>
      <c r="W121" s="14" t="s">
        <v>48</v>
      </c>
      <c r="X121" s="85"/>
    </row>
    <row r="122" spans="1:24" ht="25.5" x14ac:dyDescent="0.25">
      <c r="A122" s="19" t="s">
        <v>24</v>
      </c>
      <c r="B122" s="20" t="s">
        <v>87</v>
      </c>
      <c r="C122" s="37" t="s">
        <v>50</v>
      </c>
      <c r="D122" s="34">
        <f t="shared" si="11"/>
        <v>116.51854471717103</v>
      </c>
      <c r="E122" s="13" t="s">
        <v>48</v>
      </c>
      <c r="F122" s="13" t="s">
        <v>48</v>
      </c>
      <c r="G122" s="46">
        <v>116.51854471717103</v>
      </c>
      <c r="H122" s="13" t="s">
        <v>48</v>
      </c>
      <c r="I122" s="46">
        <v>62.214723611364732</v>
      </c>
      <c r="J122" s="13" t="s">
        <v>48</v>
      </c>
      <c r="K122" s="13" t="s">
        <v>48</v>
      </c>
      <c r="L122" s="34">
        <v>62.214723611364732</v>
      </c>
      <c r="M122" s="13" t="s">
        <v>48</v>
      </c>
      <c r="N122" s="13">
        <f t="shared" si="9"/>
        <v>-54.303821105806293</v>
      </c>
      <c r="O122" s="16">
        <f t="shared" si="10"/>
        <v>-46.60530324818216</v>
      </c>
      <c r="P122" s="13" t="s">
        <v>48</v>
      </c>
      <c r="Q122" s="13" t="s">
        <v>48</v>
      </c>
      <c r="R122" s="13" t="s">
        <v>48</v>
      </c>
      <c r="S122" s="13" t="s">
        <v>48</v>
      </c>
      <c r="T122" s="13">
        <f t="shared" si="7"/>
        <v>-54.303821105806293</v>
      </c>
      <c r="U122" s="16">
        <f t="shared" si="12"/>
        <v>-46.60530324818216</v>
      </c>
      <c r="V122" s="13" t="s">
        <v>48</v>
      </c>
      <c r="W122" s="13" t="s">
        <v>48</v>
      </c>
      <c r="X122" s="55" t="s">
        <v>48</v>
      </c>
    </row>
    <row r="123" spans="1:24" ht="38.25" x14ac:dyDescent="0.25">
      <c r="A123" s="19" t="s">
        <v>25</v>
      </c>
      <c r="B123" s="20" t="s">
        <v>88</v>
      </c>
      <c r="C123" s="37" t="s">
        <v>50</v>
      </c>
      <c r="D123" s="34">
        <f t="shared" si="11"/>
        <v>26.723115567295025</v>
      </c>
      <c r="E123" s="13" t="s">
        <v>48</v>
      </c>
      <c r="F123" s="13" t="s">
        <v>48</v>
      </c>
      <c r="G123" s="46">
        <v>26.723115567295025</v>
      </c>
      <c r="H123" s="13" t="s">
        <v>48</v>
      </c>
      <c r="I123" s="46">
        <v>23.896393218041055</v>
      </c>
      <c r="J123" s="13" t="s">
        <v>48</v>
      </c>
      <c r="K123" s="13" t="s">
        <v>48</v>
      </c>
      <c r="L123" s="34">
        <v>23.896393218041055</v>
      </c>
      <c r="M123" s="13" t="s">
        <v>48</v>
      </c>
      <c r="N123" s="13">
        <f t="shared" si="9"/>
        <v>-2.8267223492539699</v>
      </c>
      <c r="O123" s="16">
        <f t="shared" si="10"/>
        <v>-10.577817328730347</v>
      </c>
      <c r="P123" s="13" t="s">
        <v>48</v>
      </c>
      <c r="Q123" s="13" t="s">
        <v>48</v>
      </c>
      <c r="R123" s="13" t="s">
        <v>48</v>
      </c>
      <c r="S123" s="13" t="s">
        <v>48</v>
      </c>
      <c r="T123" s="13">
        <f t="shared" si="7"/>
        <v>-2.8267223492539699</v>
      </c>
      <c r="U123" s="16">
        <f t="shared" si="12"/>
        <v>-10.577817328730347</v>
      </c>
      <c r="V123" s="13" t="s">
        <v>48</v>
      </c>
      <c r="W123" s="13" t="s">
        <v>48</v>
      </c>
      <c r="X123" s="55" t="s">
        <v>48</v>
      </c>
    </row>
    <row r="124" spans="1:24" ht="25.5" x14ac:dyDescent="0.25">
      <c r="A124" s="19" t="s">
        <v>26</v>
      </c>
      <c r="B124" s="20" t="s">
        <v>89</v>
      </c>
      <c r="C124" s="37" t="s">
        <v>50</v>
      </c>
      <c r="D124" s="34">
        <f t="shared" si="11"/>
        <v>0.39250120849502396</v>
      </c>
      <c r="E124" s="13" t="s">
        <v>48</v>
      </c>
      <c r="F124" s="13" t="s">
        <v>48</v>
      </c>
      <c r="G124" s="46">
        <v>0.39250120849502396</v>
      </c>
      <c r="H124" s="13" t="s">
        <v>48</v>
      </c>
      <c r="I124" s="46">
        <v>0</v>
      </c>
      <c r="J124" s="13" t="s">
        <v>48</v>
      </c>
      <c r="K124" s="13" t="s">
        <v>48</v>
      </c>
      <c r="L124" s="34">
        <v>0</v>
      </c>
      <c r="M124" s="13" t="s">
        <v>48</v>
      </c>
      <c r="N124" s="13">
        <f t="shared" si="9"/>
        <v>-0.39250120849502396</v>
      </c>
      <c r="O124" s="16">
        <f t="shared" si="10"/>
        <v>-100</v>
      </c>
      <c r="P124" s="13" t="s">
        <v>48</v>
      </c>
      <c r="Q124" s="13" t="s">
        <v>48</v>
      </c>
      <c r="R124" s="13" t="s">
        <v>48</v>
      </c>
      <c r="S124" s="13" t="s">
        <v>48</v>
      </c>
      <c r="T124" s="13">
        <f t="shared" si="7"/>
        <v>-0.39250120849502396</v>
      </c>
      <c r="U124" s="16">
        <f t="shared" si="12"/>
        <v>-100</v>
      </c>
      <c r="V124" s="13" t="s">
        <v>48</v>
      </c>
      <c r="W124" s="13" t="s">
        <v>48</v>
      </c>
      <c r="X124" s="55" t="s">
        <v>48</v>
      </c>
    </row>
    <row r="125" spans="1:24" ht="25.5" x14ac:dyDescent="0.25">
      <c r="A125" s="21" t="s">
        <v>26</v>
      </c>
      <c r="B125" s="24" t="s">
        <v>259</v>
      </c>
      <c r="C125" s="43" t="s">
        <v>260</v>
      </c>
      <c r="D125" s="35">
        <f t="shared" si="11"/>
        <v>3.9250120849502391E-2</v>
      </c>
      <c r="E125" s="14" t="s">
        <v>48</v>
      </c>
      <c r="F125" s="14" t="s">
        <v>48</v>
      </c>
      <c r="G125" s="47">
        <v>3.9250120849502391E-2</v>
      </c>
      <c r="H125" s="14" t="s">
        <v>48</v>
      </c>
      <c r="I125" s="47">
        <v>0</v>
      </c>
      <c r="J125" s="14" t="s">
        <v>48</v>
      </c>
      <c r="K125" s="14" t="s">
        <v>48</v>
      </c>
      <c r="L125" s="35">
        <v>0</v>
      </c>
      <c r="M125" s="14" t="s">
        <v>48</v>
      </c>
      <c r="N125" s="14">
        <f t="shared" si="9"/>
        <v>-3.9250120849502391E-2</v>
      </c>
      <c r="O125" s="15">
        <f t="shared" si="10"/>
        <v>-100</v>
      </c>
      <c r="P125" s="14" t="s">
        <v>48</v>
      </c>
      <c r="Q125" s="14" t="s">
        <v>48</v>
      </c>
      <c r="R125" s="14" t="s">
        <v>48</v>
      </c>
      <c r="S125" s="14" t="s">
        <v>48</v>
      </c>
      <c r="T125" s="14">
        <f t="shared" si="7"/>
        <v>-3.9250120849502391E-2</v>
      </c>
      <c r="U125" s="15">
        <f t="shared" si="12"/>
        <v>-100</v>
      </c>
      <c r="V125" s="14" t="s">
        <v>48</v>
      </c>
      <c r="W125" s="14" t="s">
        <v>48</v>
      </c>
      <c r="X125" s="56" t="s">
        <v>518</v>
      </c>
    </row>
    <row r="126" spans="1:24" ht="25.5" x14ac:dyDescent="0.25">
      <c r="A126" s="21" t="s">
        <v>26</v>
      </c>
      <c r="B126" s="24" t="s">
        <v>261</v>
      </c>
      <c r="C126" s="43" t="s">
        <v>262</v>
      </c>
      <c r="D126" s="35">
        <f t="shared" si="11"/>
        <v>3.9250120849502391E-2</v>
      </c>
      <c r="E126" s="14" t="s">
        <v>48</v>
      </c>
      <c r="F126" s="14" t="s">
        <v>48</v>
      </c>
      <c r="G126" s="47">
        <v>3.9250120849502391E-2</v>
      </c>
      <c r="H126" s="14" t="s">
        <v>48</v>
      </c>
      <c r="I126" s="47">
        <v>0</v>
      </c>
      <c r="J126" s="14" t="s">
        <v>48</v>
      </c>
      <c r="K126" s="14" t="s">
        <v>48</v>
      </c>
      <c r="L126" s="35">
        <v>0</v>
      </c>
      <c r="M126" s="14" t="s">
        <v>48</v>
      </c>
      <c r="N126" s="14">
        <f t="shared" si="9"/>
        <v>-3.9250120849502391E-2</v>
      </c>
      <c r="O126" s="15">
        <f t="shared" si="10"/>
        <v>-100</v>
      </c>
      <c r="P126" s="14" t="s">
        <v>48</v>
      </c>
      <c r="Q126" s="14" t="s">
        <v>48</v>
      </c>
      <c r="R126" s="14" t="s">
        <v>48</v>
      </c>
      <c r="S126" s="14" t="s">
        <v>48</v>
      </c>
      <c r="T126" s="14">
        <f t="shared" si="7"/>
        <v>-3.9250120849502391E-2</v>
      </c>
      <c r="U126" s="15">
        <f t="shared" si="12"/>
        <v>-100</v>
      </c>
      <c r="V126" s="14" t="s">
        <v>48</v>
      </c>
      <c r="W126" s="14" t="s">
        <v>48</v>
      </c>
      <c r="X126" s="56" t="s">
        <v>518</v>
      </c>
    </row>
    <row r="127" spans="1:24" ht="25.5" x14ac:dyDescent="0.25">
      <c r="A127" s="21" t="s">
        <v>26</v>
      </c>
      <c r="B127" s="24" t="s">
        <v>263</v>
      </c>
      <c r="C127" s="43" t="s">
        <v>264</v>
      </c>
      <c r="D127" s="35">
        <f t="shared" si="11"/>
        <v>3.9250120849502391E-2</v>
      </c>
      <c r="E127" s="14" t="s">
        <v>48</v>
      </c>
      <c r="F127" s="14" t="s">
        <v>48</v>
      </c>
      <c r="G127" s="47">
        <v>3.9250120849502391E-2</v>
      </c>
      <c r="H127" s="14" t="s">
        <v>48</v>
      </c>
      <c r="I127" s="47">
        <v>0</v>
      </c>
      <c r="J127" s="14" t="s">
        <v>48</v>
      </c>
      <c r="K127" s="14" t="s">
        <v>48</v>
      </c>
      <c r="L127" s="35">
        <v>0</v>
      </c>
      <c r="M127" s="14" t="s">
        <v>48</v>
      </c>
      <c r="N127" s="14">
        <f t="shared" si="9"/>
        <v>-3.9250120849502391E-2</v>
      </c>
      <c r="O127" s="15">
        <f t="shared" si="10"/>
        <v>-100</v>
      </c>
      <c r="P127" s="14" t="s">
        <v>48</v>
      </c>
      <c r="Q127" s="14" t="s">
        <v>48</v>
      </c>
      <c r="R127" s="14" t="s">
        <v>48</v>
      </c>
      <c r="S127" s="14" t="s">
        <v>48</v>
      </c>
      <c r="T127" s="14">
        <f t="shared" si="7"/>
        <v>-3.9250120849502391E-2</v>
      </c>
      <c r="U127" s="15">
        <f t="shared" si="12"/>
        <v>-100</v>
      </c>
      <c r="V127" s="14" t="s">
        <v>48</v>
      </c>
      <c r="W127" s="14" t="s">
        <v>48</v>
      </c>
      <c r="X127" s="56" t="s">
        <v>518</v>
      </c>
    </row>
    <row r="128" spans="1:24" ht="25.5" x14ac:dyDescent="0.25">
      <c r="A128" s="21" t="s">
        <v>26</v>
      </c>
      <c r="B128" s="24" t="s">
        <v>265</v>
      </c>
      <c r="C128" s="43" t="s">
        <v>266</v>
      </c>
      <c r="D128" s="35">
        <f t="shared" si="11"/>
        <v>3.9250120849502391E-2</v>
      </c>
      <c r="E128" s="14" t="s">
        <v>48</v>
      </c>
      <c r="F128" s="14" t="s">
        <v>48</v>
      </c>
      <c r="G128" s="47">
        <v>3.9250120849502391E-2</v>
      </c>
      <c r="H128" s="14" t="s">
        <v>48</v>
      </c>
      <c r="I128" s="47">
        <v>0</v>
      </c>
      <c r="J128" s="14" t="s">
        <v>48</v>
      </c>
      <c r="K128" s="14" t="s">
        <v>48</v>
      </c>
      <c r="L128" s="35">
        <v>0</v>
      </c>
      <c r="M128" s="14" t="s">
        <v>48</v>
      </c>
      <c r="N128" s="14">
        <f t="shared" si="9"/>
        <v>-3.9250120849502391E-2</v>
      </c>
      <c r="O128" s="15">
        <f t="shared" si="10"/>
        <v>-100</v>
      </c>
      <c r="P128" s="14" t="s">
        <v>48</v>
      </c>
      <c r="Q128" s="14" t="s">
        <v>48</v>
      </c>
      <c r="R128" s="14" t="s">
        <v>48</v>
      </c>
      <c r="S128" s="14" t="s">
        <v>48</v>
      </c>
      <c r="T128" s="14">
        <f t="shared" si="7"/>
        <v>-3.9250120849502391E-2</v>
      </c>
      <c r="U128" s="15">
        <f t="shared" si="12"/>
        <v>-100</v>
      </c>
      <c r="V128" s="14" t="s">
        <v>48</v>
      </c>
      <c r="W128" s="14" t="s">
        <v>48</v>
      </c>
      <c r="X128" s="56" t="s">
        <v>518</v>
      </c>
    </row>
    <row r="129" spans="1:24" ht="25.5" x14ac:dyDescent="0.25">
      <c r="A129" s="21" t="s">
        <v>26</v>
      </c>
      <c r="B129" s="24" t="s">
        <v>267</v>
      </c>
      <c r="C129" s="43" t="s">
        <v>268</v>
      </c>
      <c r="D129" s="35">
        <f t="shared" si="11"/>
        <v>3.9250120849502391E-2</v>
      </c>
      <c r="E129" s="14" t="s">
        <v>48</v>
      </c>
      <c r="F129" s="14" t="s">
        <v>48</v>
      </c>
      <c r="G129" s="47">
        <v>3.9250120849502391E-2</v>
      </c>
      <c r="H129" s="14" t="s">
        <v>48</v>
      </c>
      <c r="I129" s="47">
        <v>0</v>
      </c>
      <c r="J129" s="14" t="s">
        <v>48</v>
      </c>
      <c r="K129" s="14" t="s">
        <v>48</v>
      </c>
      <c r="L129" s="35">
        <v>0</v>
      </c>
      <c r="M129" s="14" t="s">
        <v>48</v>
      </c>
      <c r="N129" s="14">
        <f t="shared" si="9"/>
        <v>-3.9250120849502391E-2</v>
      </c>
      <c r="O129" s="15">
        <f t="shared" si="10"/>
        <v>-100</v>
      </c>
      <c r="P129" s="14" t="s">
        <v>48</v>
      </c>
      <c r="Q129" s="14" t="s">
        <v>48</v>
      </c>
      <c r="R129" s="14" t="s">
        <v>48</v>
      </c>
      <c r="S129" s="14" t="s">
        <v>48</v>
      </c>
      <c r="T129" s="14">
        <f t="shared" si="7"/>
        <v>-3.9250120849502391E-2</v>
      </c>
      <c r="U129" s="15">
        <f t="shared" si="12"/>
        <v>-100</v>
      </c>
      <c r="V129" s="14" t="s">
        <v>48</v>
      </c>
      <c r="W129" s="14" t="s">
        <v>48</v>
      </c>
      <c r="X129" s="56" t="s">
        <v>518</v>
      </c>
    </row>
    <row r="130" spans="1:24" ht="25.5" x14ac:dyDescent="0.25">
      <c r="A130" s="21" t="s">
        <v>26</v>
      </c>
      <c r="B130" s="24" t="s">
        <v>269</v>
      </c>
      <c r="C130" s="43" t="s">
        <v>270</v>
      </c>
      <c r="D130" s="35">
        <f t="shared" si="11"/>
        <v>3.9250120849502391E-2</v>
      </c>
      <c r="E130" s="14" t="s">
        <v>48</v>
      </c>
      <c r="F130" s="14" t="s">
        <v>48</v>
      </c>
      <c r="G130" s="47">
        <v>3.9250120849502391E-2</v>
      </c>
      <c r="H130" s="14" t="s">
        <v>48</v>
      </c>
      <c r="I130" s="47">
        <v>0</v>
      </c>
      <c r="J130" s="14" t="s">
        <v>48</v>
      </c>
      <c r="K130" s="14" t="s">
        <v>48</v>
      </c>
      <c r="L130" s="35">
        <v>0</v>
      </c>
      <c r="M130" s="14" t="s">
        <v>48</v>
      </c>
      <c r="N130" s="14">
        <f t="shared" si="9"/>
        <v>-3.9250120849502391E-2</v>
      </c>
      <c r="O130" s="15">
        <f t="shared" si="10"/>
        <v>-100</v>
      </c>
      <c r="P130" s="14" t="s">
        <v>48</v>
      </c>
      <c r="Q130" s="14" t="s">
        <v>48</v>
      </c>
      <c r="R130" s="14" t="s">
        <v>48</v>
      </c>
      <c r="S130" s="14" t="s">
        <v>48</v>
      </c>
      <c r="T130" s="14">
        <f t="shared" si="7"/>
        <v>-3.9250120849502391E-2</v>
      </c>
      <c r="U130" s="15">
        <f t="shared" si="12"/>
        <v>-100</v>
      </c>
      <c r="V130" s="14" t="s">
        <v>48</v>
      </c>
      <c r="W130" s="14" t="s">
        <v>48</v>
      </c>
      <c r="X130" s="56" t="s">
        <v>518</v>
      </c>
    </row>
    <row r="131" spans="1:24" ht="25.5" x14ac:dyDescent="0.25">
      <c r="A131" s="21" t="s">
        <v>26</v>
      </c>
      <c r="B131" s="24" t="s">
        <v>271</v>
      </c>
      <c r="C131" s="43" t="s">
        <v>272</v>
      </c>
      <c r="D131" s="35">
        <f t="shared" si="11"/>
        <v>3.9250120849502391E-2</v>
      </c>
      <c r="E131" s="14" t="s">
        <v>48</v>
      </c>
      <c r="F131" s="14" t="s">
        <v>48</v>
      </c>
      <c r="G131" s="47">
        <v>3.9250120849502391E-2</v>
      </c>
      <c r="H131" s="14" t="s">
        <v>48</v>
      </c>
      <c r="I131" s="47">
        <v>0</v>
      </c>
      <c r="J131" s="14" t="s">
        <v>48</v>
      </c>
      <c r="K131" s="14" t="s">
        <v>48</v>
      </c>
      <c r="L131" s="35">
        <v>0</v>
      </c>
      <c r="M131" s="14" t="s">
        <v>48</v>
      </c>
      <c r="N131" s="14">
        <f t="shared" si="9"/>
        <v>-3.9250120849502391E-2</v>
      </c>
      <c r="O131" s="15">
        <f t="shared" si="10"/>
        <v>-100</v>
      </c>
      <c r="P131" s="14" t="s">
        <v>48</v>
      </c>
      <c r="Q131" s="14" t="s">
        <v>48</v>
      </c>
      <c r="R131" s="14" t="s">
        <v>48</v>
      </c>
      <c r="S131" s="14" t="s">
        <v>48</v>
      </c>
      <c r="T131" s="14">
        <f t="shared" si="7"/>
        <v>-3.9250120849502391E-2</v>
      </c>
      <c r="U131" s="15">
        <f t="shared" si="12"/>
        <v>-100</v>
      </c>
      <c r="V131" s="14" t="s">
        <v>48</v>
      </c>
      <c r="W131" s="14" t="s">
        <v>48</v>
      </c>
      <c r="X131" s="56" t="s">
        <v>518</v>
      </c>
    </row>
    <row r="132" spans="1:24" x14ac:dyDescent="0.25">
      <c r="A132" s="21" t="s">
        <v>26</v>
      </c>
      <c r="B132" s="24" t="s">
        <v>273</v>
      </c>
      <c r="C132" s="43" t="s">
        <v>274</v>
      </c>
      <c r="D132" s="35">
        <f t="shared" si="11"/>
        <v>3.9250120849502391E-2</v>
      </c>
      <c r="E132" s="14" t="s">
        <v>48</v>
      </c>
      <c r="F132" s="14" t="s">
        <v>48</v>
      </c>
      <c r="G132" s="47">
        <v>3.9250120849502391E-2</v>
      </c>
      <c r="H132" s="14" t="s">
        <v>48</v>
      </c>
      <c r="I132" s="47">
        <v>0</v>
      </c>
      <c r="J132" s="14" t="s">
        <v>48</v>
      </c>
      <c r="K132" s="14" t="s">
        <v>48</v>
      </c>
      <c r="L132" s="35">
        <v>0</v>
      </c>
      <c r="M132" s="14" t="s">
        <v>48</v>
      </c>
      <c r="N132" s="14">
        <f t="shared" si="9"/>
        <v>-3.9250120849502391E-2</v>
      </c>
      <c r="O132" s="15">
        <f t="shared" si="10"/>
        <v>-100</v>
      </c>
      <c r="P132" s="14" t="s">
        <v>48</v>
      </c>
      <c r="Q132" s="14" t="s">
        <v>48</v>
      </c>
      <c r="R132" s="14" t="s">
        <v>48</v>
      </c>
      <c r="S132" s="14" t="s">
        <v>48</v>
      </c>
      <c r="T132" s="14">
        <f t="shared" si="7"/>
        <v>-3.9250120849502391E-2</v>
      </c>
      <c r="U132" s="15">
        <f t="shared" si="12"/>
        <v>-100</v>
      </c>
      <c r="V132" s="14" t="s">
        <v>48</v>
      </c>
      <c r="W132" s="14" t="s">
        <v>48</v>
      </c>
      <c r="X132" s="57" t="s">
        <v>48</v>
      </c>
    </row>
    <row r="133" spans="1:24" x14ac:dyDescent="0.25">
      <c r="A133" s="21" t="s">
        <v>26</v>
      </c>
      <c r="B133" s="24" t="s">
        <v>275</v>
      </c>
      <c r="C133" s="43" t="s">
        <v>276</v>
      </c>
      <c r="D133" s="35">
        <f t="shared" si="11"/>
        <v>3.9250120849502391E-2</v>
      </c>
      <c r="E133" s="14" t="s">
        <v>48</v>
      </c>
      <c r="F133" s="14" t="s">
        <v>48</v>
      </c>
      <c r="G133" s="47">
        <v>3.9250120849502391E-2</v>
      </c>
      <c r="H133" s="14" t="s">
        <v>48</v>
      </c>
      <c r="I133" s="47">
        <v>0</v>
      </c>
      <c r="J133" s="14" t="s">
        <v>48</v>
      </c>
      <c r="K133" s="14" t="s">
        <v>48</v>
      </c>
      <c r="L133" s="35">
        <v>0</v>
      </c>
      <c r="M133" s="14" t="s">
        <v>48</v>
      </c>
      <c r="N133" s="14">
        <f t="shared" si="9"/>
        <v>-3.9250120849502391E-2</v>
      </c>
      <c r="O133" s="15">
        <f t="shared" si="10"/>
        <v>-100</v>
      </c>
      <c r="P133" s="14" t="s">
        <v>48</v>
      </c>
      <c r="Q133" s="14" t="s">
        <v>48</v>
      </c>
      <c r="R133" s="14" t="s">
        <v>48</v>
      </c>
      <c r="S133" s="14" t="s">
        <v>48</v>
      </c>
      <c r="T133" s="14">
        <f t="shared" si="7"/>
        <v>-3.9250120849502391E-2</v>
      </c>
      <c r="U133" s="15">
        <f t="shared" si="12"/>
        <v>-100</v>
      </c>
      <c r="V133" s="14" t="s">
        <v>48</v>
      </c>
      <c r="W133" s="14" t="s">
        <v>48</v>
      </c>
      <c r="X133" s="57" t="s">
        <v>48</v>
      </c>
    </row>
    <row r="134" spans="1:24" x14ac:dyDescent="0.25">
      <c r="A134" s="21" t="s">
        <v>26</v>
      </c>
      <c r="B134" s="24" t="s">
        <v>277</v>
      </c>
      <c r="C134" s="43" t="s">
        <v>278</v>
      </c>
      <c r="D134" s="35">
        <f t="shared" si="11"/>
        <v>3.9250120849502391E-2</v>
      </c>
      <c r="E134" s="14" t="s">
        <v>48</v>
      </c>
      <c r="F134" s="14" t="s">
        <v>48</v>
      </c>
      <c r="G134" s="47">
        <v>3.9250120849502391E-2</v>
      </c>
      <c r="H134" s="14" t="s">
        <v>48</v>
      </c>
      <c r="I134" s="47">
        <v>0</v>
      </c>
      <c r="J134" s="14" t="s">
        <v>48</v>
      </c>
      <c r="K134" s="14" t="s">
        <v>48</v>
      </c>
      <c r="L134" s="35">
        <v>0</v>
      </c>
      <c r="M134" s="14" t="s">
        <v>48</v>
      </c>
      <c r="N134" s="14">
        <f t="shared" si="9"/>
        <v>-3.9250120849502391E-2</v>
      </c>
      <c r="O134" s="15">
        <f t="shared" si="10"/>
        <v>-100</v>
      </c>
      <c r="P134" s="14" t="s">
        <v>48</v>
      </c>
      <c r="Q134" s="14" t="s">
        <v>48</v>
      </c>
      <c r="R134" s="14" t="s">
        <v>48</v>
      </c>
      <c r="S134" s="14" t="s">
        <v>48</v>
      </c>
      <c r="T134" s="14">
        <f t="shared" si="7"/>
        <v>-3.9250120849502391E-2</v>
      </c>
      <c r="U134" s="15">
        <f t="shared" si="12"/>
        <v>-100</v>
      </c>
      <c r="V134" s="14" t="s">
        <v>48</v>
      </c>
      <c r="W134" s="14" t="s">
        <v>48</v>
      </c>
      <c r="X134" s="57" t="s">
        <v>48</v>
      </c>
    </row>
    <row r="135" spans="1:24" ht="38.25" x14ac:dyDescent="0.25">
      <c r="A135" s="19" t="s">
        <v>27</v>
      </c>
      <c r="B135" s="20" t="s">
        <v>90</v>
      </c>
      <c r="C135" s="37" t="s">
        <v>50</v>
      </c>
      <c r="D135" s="34">
        <f t="shared" si="11"/>
        <v>26.330614358800002</v>
      </c>
      <c r="E135" s="13" t="s">
        <v>48</v>
      </c>
      <c r="F135" s="13" t="s">
        <v>48</v>
      </c>
      <c r="G135" s="46">
        <v>26.330614358800002</v>
      </c>
      <c r="H135" s="13" t="s">
        <v>48</v>
      </c>
      <c r="I135" s="46">
        <v>23.896393218041055</v>
      </c>
      <c r="J135" s="13" t="s">
        <v>48</v>
      </c>
      <c r="K135" s="13" t="s">
        <v>48</v>
      </c>
      <c r="L135" s="34">
        <v>23.896393218041055</v>
      </c>
      <c r="M135" s="13" t="s">
        <v>48</v>
      </c>
      <c r="N135" s="13">
        <f t="shared" si="9"/>
        <v>-2.4342211407589467</v>
      </c>
      <c r="O135" s="16">
        <f t="shared" si="10"/>
        <v>-9.2448322989676086</v>
      </c>
      <c r="P135" s="13" t="s">
        <v>48</v>
      </c>
      <c r="Q135" s="13" t="s">
        <v>48</v>
      </c>
      <c r="R135" s="13" t="s">
        <v>48</v>
      </c>
      <c r="S135" s="13" t="s">
        <v>48</v>
      </c>
      <c r="T135" s="13">
        <f t="shared" si="7"/>
        <v>-2.4342211407589467</v>
      </c>
      <c r="U135" s="16">
        <f t="shared" si="12"/>
        <v>-9.2448322989676086</v>
      </c>
      <c r="V135" s="13" t="s">
        <v>48</v>
      </c>
      <c r="W135" s="13" t="s">
        <v>48</v>
      </c>
      <c r="X135" s="54" t="s">
        <v>48</v>
      </c>
    </row>
    <row r="136" spans="1:24" ht="25.5" x14ac:dyDescent="0.25">
      <c r="A136" s="21" t="s">
        <v>27</v>
      </c>
      <c r="B136" s="22" t="s">
        <v>279</v>
      </c>
      <c r="C136" s="38" t="s">
        <v>280</v>
      </c>
      <c r="D136" s="35">
        <f t="shared" si="11"/>
        <v>1.3120000000000005</v>
      </c>
      <c r="E136" s="14" t="s">
        <v>48</v>
      </c>
      <c r="F136" s="14" t="s">
        <v>48</v>
      </c>
      <c r="G136" s="47">
        <v>1.3120000000000005</v>
      </c>
      <c r="H136" s="14" t="s">
        <v>48</v>
      </c>
      <c r="I136" s="47">
        <v>1.3725956668814416</v>
      </c>
      <c r="J136" s="14" t="s">
        <v>48</v>
      </c>
      <c r="K136" s="14" t="s">
        <v>48</v>
      </c>
      <c r="L136" s="35">
        <v>1.3725956668814416</v>
      </c>
      <c r="M136" s="14" t="s">
        <v>48</v>
      </c>
      <c r="N136" s="14">
        <f t="shared" si="9"/>
        <v>6.0595666881441135E-2</v>
      </c>
      <c r="O136" s="15">
        <f t="shared" si="10"/>
        <v>4.6185721708415457</v>
      </c>
      <c r="P136" s="14" t="s">
        <v>48</v>
      </c>
      <c r="Q136" s="14" t="s">
        <v>48</v>
      </c>
      <c r="R136" s="14" t="s">
        <v>48</v>
      </c>
      <c r="S136" s="14" t="s">
        <v>48</v>
      </c>
      <c r="T136" s="14">
        <f t="shared" si="7"/>
        <v>6.0595666881441135E-2</v>
      </c>
      <c r="U136" s="15">
        <f t="shared" si="12"/>
        <v>4.6185721708415457</v>
      </c>
      <c r="V136" s="14" t="s">
        <v>48</v>
      </c>
      <c r="W136" s="14" t="s">
        <v>48</v>
      </c>
      <c r="X136" s="58" t="s">
        <v>519</v>
      </c>
    </row>
    <row r="137" spans="1:24" ht="25.5" x14ac:dyDescent="0.25">
      <c r="A137" s="29" t="s">
        <v>27</v>
      </c>
      <c r="B137" s="24" t="s">
        <v>281</v>
      </c>
      <c r="C137" s="43" t="s">
        <v>282</v>
      </c>
      <c r="D137" s="35">
        <f t="shared" si="11"/>
        <v>0.23910654182399999</v>
      </c>
      <c r="E137" s="14" t="s">
        <v>48</v>
      </c>
      <c r="F137" s="14" t="s">
        <v>48</v>
      </c>
      <c r="G137" s="47">
        <v>0.23910654182399999</v>
      </c>
      <c r="H137" s="14" t="s">
        <v>48</v>
      </c>
      <c r="I137" s="47">
        <v>0.19906311128556289</v>
      </c>
      <c r="J137" s="14" t="s">
        <v>48</v>
      </c>
      <c r="K137" s="14" t="s">
        <v>48</v>
      </c>
      <c r="L137" s="35">
        <v>0.19906311128556289</v>
      </c>
      <c r="M137" s="14" t="s">
        <v>48</v>
      </c>
      <c r="N137" s="14">
        <f t="shared" si="9"/>
        <v>-4.0043430538437091E-2</v>
      </c>
      <c r="O137" s="15">
        <f t="shared" si="10"/>
        <v>-16.747107892979358</v>
      </c>
      <c r="P137" s="14" t="s">
        <v>48</v>
      </c>
      <c r="Q137" s="14" t="s">
        <v>48</v>
      </c>
      <c r="R137" s="14" t="s">
        <v>48</v>
      </c>
      <c r="S137" s="14" t="s">
        <v>48</v>
      </c>
      <c r="T137" s="14">
        <f t="shared" si="7"/>
        <v>-4.0043430538437091E-2</v>
      </c>
      <c r="U137" s="15">
        <f t="shared" si="12"/>
        <v>-16.747107892979358</v>
      </c>
      <c r="V137" s="14" t="s">
        <v>48</v>
      </c>
      <c r="W137" s="14" t="s">
        <v>48</v>
      </c>
      <c r="X137" s="57" t="s">
        <v>518</v>
      </c>
    </row>
    <row r="138" spans="1:24" ht="25.5" x14ac:dyDescent="0.25">
      <c r="A138" s="29" t="s">
        <v>27</v>
      </c>
      <c r="B138" s="24" t="s">
        <v>283</v>
      </c>
      <c r="C138" s="43" t="s">
        <v>284</v>
      </c>
      <c r="D138" s="35">
        <f t="shared" si="11"/>
        <v>0.29888317727999997</v>
      </c>
      <c r="E138" s="14" t="s">
        <v>48</v>
      </c>
      <c r="F138" s="14" t="s">
        <v>48</v>
      </c>
      <c r="G138" s="47">
        <v>0.29888317727999997</v>
      </c>
      <c r="H138" s="14" t="s">
        <v>48</v>
      </c>
      <c r="I138" s="47">
        <v>0.25064296910695372</v>
      </c>
      <c r="J138" s="14" t="s">
        <v>48</v>
      </c>
      <c r="K138" s="14" t="s">
        <v>48</v>
      </c>
      <c r="L138" s="35">
        <v>0.25064296910695372</v>
      </c>
      <c r="M138" s="14" t="s">
        <v>48</v>
      </c>
      <c r="N138" s="14">
        <f t="shared" si="9"/>
        <v>-4.8240208173046251E-2</v>
      </c>
      <c r="O138" s="15">
        <f t="shared" si="10"/>
        <v>-16.140155030490007</v>
      </c>
      <c r="P138" s="14" t="s">
        <v>48</v>
      </c>
      <c r="Q138" s="14" t="s">
        <v>48</v>
      </c>
      <c r="R138" s="14" t="s">
        <v>48</v>
      </c>
      <c r="S138" s="14" t="s">
        <v>48</v>
      </c>
      <c r="T138" s="14">
        <f t="shared" si="7"/>
        <v>-4.8240208173046251E-2</v>
      </c>
      <c r="U138" s="15">
        <f t="shared" si="12"/>
        <v>-16.140155030490007</v>
      </c>
      <c r="V138" s="14" t="s">
        <v>48</v>
      </c>
      <c r="W138" s="14" t="s">
        <v>48</v>
      </c>
      <c r="X138" s="57" t="s">
        <v>518</v>
      </c>
    </row>
    <row r="139" spans="1:24" ht="25.5" x14ac:dyDescent="0.25">
      <c r="A139" s="29" t="s">
        <v>27</v>
      </c>
      <c r="B139" s="24" t="s">
        <v>285</v>
      </c>
      <c r="C139" s="43" t="s">
        <v>286</v>
      </c>
      <c r="D139" s="35">
        <f t="shared" si="11"/>
        <v>0.29888317727999997</v>
      </c>
      <c r="E139" s="14" t="s">
        <v>48</v>
      </c>
      <c r="F139" s="14" t="s">
        <v>48</v>
      </c>
      <c r="G139" s="47">
        <v>0.29888317727999997</v>
      </c>
      <c r="H139" s="14" t="s">
        <v>48</v>
      </c>
      <c r="I139" s="47">
        <v>0.32617261659314922</v>
      </c>
      <c r="J139" s="14" t="s">
        <v>48</v>
      </c>
      <c r="K139" s="14" t="s">
        <v>48</v>
      </c>
      <c r="L139" s="35">
        <v>0.32617261659314922</v>
      </c>
      <c r="M139" s="14" t="s">
        <v>48</v>
      </c>
      <c r="N139" s="14">
        <f t="shared" si="9"/>
        <v>2.7289439313149255E-2</v>
      </c>
      <c r="O139" s="15">
        <f t="shared" si="10"/>
        <v>9.1304701594442577</v>
      </c>
      <c r="P139" s="14" t="s">
        <v>48</v>
      </c>
      <c r="Q139" s="14" t="s">
        <v>48</v>
      </c>
      <c r="R139" s="14" t="s">
        <v>48</v>
      </c>
      <c r="S139" s="14" t="s">
        <v>48</v>
      </c>
      <c r="T139" s="14">
        <f t="shared" si="7"/>
        <v>2.7289439313149255E-2</v>
      </c>
      <c r="U139" s="15">
        <f t="shared" si="12"/>
        <v>9.1304701594442577</v>
      </c>
      <c r="V139" s="14" t="s">
        <v>48</v>
      </c>
      <c r="W139" s="14" t="s">
        <v>48</v>
      </c>
      <c r="X139" s="58" t="s">
        <v>519</v>
      </c>
    </row>
    <row r="140" spans="1:24" ht="25.5" x14ac:dyDescent="0.25">
      <c r="A140" s="29" t="s">
        <v>27</v>
      </c>
      <c r="B140" s="24" t="s">
        <v>287</v>
      </c>
      <c r="C140" s="43" t="s">
        <v>288</v>
      </c>
      <c r="D140" s="35">
        <f t="shared" si="11"/>
        <v>0.29888317727999997</v>
      </c>
      <c r="E140" s="14" t="s">
        <v>48</v>
      </c>
      <c r="F140" s="14" t="s">
        <v>48</v>
      </c>
      <c r="G140" s="47">
        <v>0.29888317727999997</v>
      </c>
      <c r="H140" s="14" t="s">
        <v>48</v>
      </c>
      <c r="I140" s="47">
        <v>0.23691840910695369</v>
      </c>
      <c r="J140" s="14" t="s">
        <v>48</v>
      </c>
      <c r="K140" s="14" t="s">
        <v>48</v>
      </c>
      <c r="L140" s="35">
        <v>0.23691840910695369</v>
      </c>
      <c r="M140" s="14" t="s">
        <v>48</v>
      </c>
      <c r="N140" s="14">
        <f t="shared" si="9"/>
        <v>-6.1964768173046275E-2</v>
      </c>
      <c r="O140" s="15">
        <f t="shared" si="10"/>
        <v>-20.732103003240084</v>
      </c>
      <c r="P140" s="14" t="s">
        <v>48</v>
      </c>
      <c r="Q140" s="14" t="s">
        <v>48</v>
      </c>
      <c r="R140" s="14" t="s">
        <v>48</v>
      </c>
      <c r="S140" s="14" t="s">
        <v>48</v>
      </c>
      <c r="T140" s="14">
        <f t="shared" si="7"/>
        <v>-6.1964768173046275E-2</v>
      </c>
      <c r="U140" s="15">
        <f t="shared" si="12"/>
        <v>-20.732103003240084</v>
      </c>
      <c r="V140" s="14" t="s">
        <v>48</v>
      </c>
      <c r="W140" s="14" t="s">
        <v>48</v>
      </c>
      <c r="X140" s="57" t="s">
        <v>518</v>
      </c>
    </row>
    <row r="141" spans="1:24" ht="25.5" x14ac:dyDescent="0.25">
      <c r="A141" s="29" t="s">
        <v>27</v>
      </c>
      <c r="B141" s="24" t="s">
        <v>289</v>
      </c>
      <c r="C141" s="43" t="s">
        <v>290</v>
      </c>
      <c r="D141" s="35">
        <f t="shared" si="11"/>
        <v>0.23910654182399999</v>
      </c>
      <c r="E141" s="14" t="s">
        <v>48</v>
      </c>
      <c r="F141" s="14" t="s">
        <v>48</v>
      </c>
      <c r="G141" s="47">
        <v>0.23910654182399999</v>
      </c>
      <c r="H141" s="14" t="s">
        <v>48</v>
      </c>
      <c r="I141" s="47">
        <v>0.1961958712855629</v>
      </c>
      <c r="J141" s="14" t="s">
        <v>48</v>
      </c>
      <c r="K141" s="14" t="s">
        <v>48</v>
      </c>
      <c r="L141" s="35">
        <v>0.1961958712855629</v>
      </c>
      <c r="M141" s="14" t="s">
        <v>48</v>
      </c>
      <c r="N141" s="14">
        <f t="shared" si="9"/>
        <v>-4.2910670538437085E-2</v>
      </c>
      <c r="O141" s="15">
        <f t="shared" si="10"/>
        <v>-17.946255343370112</v>
      </c>
      <c r="P141" s="14" t="s">
        <v>48</v>
      </c>
      <c r="Q141" s="14" t="s">
        <v>48</v>
      </c>
      <c r="R141" s="14" t="s">
        <v>48</v>
      </c>
      <c r="S141" s="14" t="s">
        <v>48</v>
      </c>
      <c r="T141" s="14">
        <f t="shared" si="7"/>
        <v>-4.2910670538437085E-2</v>
      </c>
      <c r="U141" s="15">
        <f t="shared" si="12"/>
        <v>-17.946255343370112</v>
      </c>
      <c r="V141" s="14" t="s">
        <v>48</v>
      </c>
      <c r="W141" s="14" t="s">
        <v>48</v>
      </c>
      <c r="X141" s="57" t="s">
        <v>518</v>
      </c>
    </row>
    <row r="142" spans="1:24" ht="25.5" x14ac:dyDescent="0.25">
      <c r="A142" s="29" t="s">
        <v>27</v>
      </c>
      <c r="B142" s="24" t="s">
        <v>291</v>
      </c>
      <c r="C142" s="43" t="s">
        <v>292</v>
      </c>
      <c r="D142" s="35">
        <f t="shared" si="11"/>
        <v>0.20663142047999997</v>
      </c>
      <c r="E142" s="14" t="s">
        <v>48</v>
      </c>
      <c r="F142" s="14" t="s">
        <v>48</v>
      </c>
      <c r="G142" s="47">
        <v>0.20663142047999997</v>
      </c>
      <c r="H142" s="14" t="s">
        <v>48</v>
      </c>
      <c r="I142" s="47">
        <v>0.16993942925674083</v>
      </c>
      <c r="J142" s="14" t="s">
        <v>48</v>
      </c>
      <c r="K142" s="14" t="s">
        <v>48</v>
      </c>
      <c r="L142" s="35">
        <v>0.16993942925674083</v>
      </c>
      <c r="M142" s="14" t="s">
        <v>48</v>
      </c>
      <c r="N142" s="14">
        <f t="shared" si="9"/>
        <v>-3.6691991223259141E-2</v>
      </c>
      <c r="O142" s="15">
        <f t="shared" si="10"/>
        <v>-17.757217725176787</v>
      </c>
      <c r="P142" s="14" t="s">
        <v>48</v>
      </c>
      <c r="Q142" s="14" t="s">
        <v>48</v>
      </c>
      <c r="R142" s="14" t="s">
        <v>48</v>
      </c>
      <c r="S142" s="14" t="s">
        <v>48</v>
      </c>
      <c r="T142" s="14">
        <f t="shared" si="7"/>
        <v>-3.6691991223259141E-2</v>
      </c>
      <c r="U142" s="15">
        <f t="shared" si="12"/>
        <v>-17.757217725176787</v>
      </c>
      <c r="V142" s="14" t="s">
        <v>48</v>
      </c>
      <c r="W142" s="14" t="s">
        <v>48</v>
      </c>
      <c r="X142" s="57" t="s">
        <v>518</v>
      </c>
    </row>
    <row r="143" spans="1:24" ht="25.5" x14ac:dyDescent="0.25">
      <c r="A143" s="29" t="s">
        <v>27</v>
      </c>
      <c r="B143" s="24" t="s">
        <v>293</v>
      </c>
      <c r="C143" s="43" t="s">
        <v>294</v>
      </c>
      <c r="D143" s="35">
        <f t="shared" si="11"/>
        <v>0.15497356535999998</v>
      </c>
      <c r="E143" s="14" t="s">
        <v>48</v>
      </c>
      <c r="F143" s="14" t="s">
        <v>48</v>
      </c>
      <c r="G143" s="47">
        <v>0.15497356535999998</v>
      </c>
      <c r="H143" s="14" t="s">
        <v>48</v>
      </c>
      <c r="I143" s="47">
        <v>0.1737152619425556</v>
      </c>
      <c r="J143" s="14" t="s">
        <v>48</v>
      </c>
      <c r="K143" s="14" t="s">
        <v>48</v>
      </c>
      <c r="L143" s="35">
        <v>0.1737152619425556</v>
      </c>
      <c r="M143" s="14" t="s">
        <v>48</v>
      </c>
      <c r="N143" s="14">
        <f t="shared" si="9"/>
        <v>1.8741696582555617E-2</v>
      </c>
      <c r="O143" s="15">
        <f t="shared" si="10"/>
        <v>12.093479645395718</v>
      </c>
      <c r="P143" s="14" t="s">
        <v>48</v>
      </c>
      <c r="Q143" s="14" t="s">
        <v>48</v>
      </c>
      <c r="R143" s="14" t="s">
        <v>48</v>
      </c>
      <c r="S143" s="14" t="s">
        <v>48</v>
      </c>
      <c r="T143" s="14">
        <f t="shared" si="7"/>
        <v>1.8741696582555617E-2</v>
      </c>
      <c r="U143" s="15">
        <f t="shared" si="12"/>
        <v>12.093479645395718</v>
      </c>
      <c r="V143" s="14" t="s">
        <v>48</v>
      </c>
      <c r="W143" s="14" t="s">
        <v>48</v>
      </c>
      <c r="X143" s="58" t="s">
        <v>519</v>
      </c>
    </row>
    <row r="144" spans="1:24" ht="25.5" x14ac:dyDescent="0.25">
      <c r="A144" s="29" t="s">
        <v>27</v>
      </c>
      <c r="B144" s="24" t="s">
        <v>295</v>
      </c>
      <c r="C144" s="43" t="s">
        <v>296</v>
      </c>
      <c r="D144" s="35">
        <f t="shared" si="11"/>
        <v>0.15497356535999998</v>
      </c>
      <c r="E144" s="14" t="s">
        <v>48</v>
      </c>
      <c r="F144" s="14" t="s">
        <v>48</v>
      </c>
      <c r="G144" s="47">
        <v>0.15497356535999998</v>
      </c>
      <c r="H144" s="14" t="s">
        <v>48</v>
      </c>
      <c r="I144" s="47">
        <v>0.17440566194255561</v>
      </c>
      <c r="J144" s="14" t="s">
        <v>48</v>
      </c>
      <c r="K144" s="14" t="s">
        <v>48</v>
      </c>
      <c r="L144" s="35">
        <v>0.17440566194255561</v>
      </c>
      <c r="M144" s="14" t="s">
        <v>48</v>
      </c>
      <c r="N144" s="14">
        <f t="shared" si="9"/>
        <v>1.9432096582555625E-2</v>
      </c>
      <c r="O144" s="15">
        <f t="shared" si="10"/>
        <v>12.538974977710097</v>
      </c>
      <c r="P144" s="14" t="s">
        <v>48</v>
      </c>
      <c r="Q144" s="14" t="s">
        <v>48</v>
      </c>
      <c r="R144" s="14" t="s">
        <v>48</v>
      </c>
      <c r="S144" s="14" t="s">
        <v>48</v>
      </c>
      <c r="T144" s="14">
        <f t="shared" si="7"/>
        <v>1.9432096582555625E-2</v>
      </c>
      <c r="U144" s="15">
        <f t="shared" si="12"/>
        <v>12.538974977710097</v>
      </c>
      <c r="V144" s="14" t="s">
        <v>48</v>
      </c>
      <c r="W144" s="14" t="s">
        <v>48</v>
      </c>
      <c r="X144" s="58" t="s">
        <v>519</v>
      </c>
    </row>
    <row r="145" spans="1:24" ht="25.5" x14ac:dyDescent="0.25">
      <c r="A145" s="29" t="s">
        <v>27</v>
      </c>
      <c r="B145" s="24" t="s">
        <v>297</v>
      </c>
      <c r="C145" s="43" t="s">
        <v>298</v>
      </c>
      <c r="D145" s="35">
        <f t="shared" si="11"/>
        <v>0.10331571023999998</v>
      </c>
      <c r="E145" s="14" t="s">
        <v>48</v>
      </c>
      <c r="F145" s="14" t="s">
        <v>48</v>
      </c>
      <c r="G145" s="47">
        <v>0.10331571023999998</v>
      </c>
      <c r="H145" s="14" t="s">
        <v>48</v>
      </c>
      <c r="I145" s="47">
        <v>0.11106897462837041</v>
      </c>
      <c r="J145" s="14" t="s">
        <v>48</v>
      </c>
      <c r="K145" s="14" t="s">
        <v>48</v>
      </c>
      <c r="L145" s="35">
        <v>0.11106897462837041</v>
      </c>
      <c r="M145" s="14" t="s">
        <v>48</v>
      </c>
      <c r="N145" s="14">
        <f t="shared" si="9"/>
        <v>7.7532643883704289E-3</v>
      </c>
      <c r="O145" s="15">
        <f t="shared" si="10"/>
        <v>7.5044389380470591</v>
      </c>
      <c r="P145" s="14" t="s">
        <v>48</v>
      </c>
      <c r="Q145" s="14" t="s">
        <v>48</v>
      </c>
      <c r="R145" s="14" t="s">
        <v>48</v>
      </c>
      <c r="S145" s="14" t="s">
        <v>48</v>
      </c>
      <c r="T145" s="14">
        <f t="shared" ref="T145:T208" si="13">L145-G145</f>
        <v>7.7532643883704289E-3</v>
      </c>
      <c r="U145" s="15">
        <f t="shared" ref="U145:U184" si="14">L145/G145*100-100</f>
        <v>7.5044389380470591</v>
      </c>
      <c r="V145" s="14" t="s">
        <v>48</v>
      </c>
      <c r="W145" s="14" t="s">
        <v>48</v>
      </c>
      <c r="X145" s="58" t="s">
        <v>519</v>
      </c>
    </row>
    <row r="146" spans="1:24" ht="25.5" x14ac:dyDescent="0.25">
      <c r="A146" s="29" t="s">
        <v>27</v>
      </c>
      <c r="B146" s="24" t="s">
        <v>299</v>
      </c>
      <c r="C146" s="43" t="s">
        <v>300</v>
      </c>
      <c r="D146" s="35">
        <f t="shared" si="11"/>
        <v>0.25828927559999998</v>
      </c>
      <c r="E146" s="14" t="s">
        <v>48</v>
      </c>
      <c r="F146" s="14" t="s">
        <v>48</v>
      </c>
      <c r="G146" s="47">
        <v>0.25828927559999998</v>
      </c>
      <c r="H146" s="14" t="s">
        <v>48</v>
      </c>
      <c r="I146" s="47">
        <v>0.29902668248369774</v>
      </c>
      <c r="J146" s="14" t="s">
        <v>48</v>
      </c>
      <c r="K146" s="14" t="s">
        <v>48</v>
      </c>
      <c r="L146" s="35">
        <v>0.29902668248369774</v>
      </c>
      <c r="M146" s="14" t="s">
        <v>48</v>
      </c>
      <c r="N146" s="14">
        <f t="shared" ref="N146:N209" si="15">T146</f>
        <v>4.0737406883697758E-2</v>
      </c>
      <c r="O146" s="15">
        <f t="shared" ref="O146:O209" si="16">U146</f>
        <v>15.772008647693838</v>
      </c>
      <c r="P146" s="14" t="s">
        <v>48</v>
      </c>
      <c r="Q146" s="14" t="s">
        <v>48</v>
      </c>
      <c r="R146" s="14" t="s">
        <v>48</v>
      </c>
      <c r="S146" s="14" t="s">
        <v>48</v>
      </c>
      <c r="T146" s="14">
        <f t="shared" si="13"/>
        <v>4.0737406883697758E-2</v>
      </c>
      <c r="U146" s="15">
        <f t="shared" si="14"/>
        <v>15.772008647693838</v>
      </c>
      <c r="V146" s="14" t="s">
        <v>48</v>
      </c>
      <c r="W146" s="14" t="s">
        <v>48</v>
      </c>
      <c r="X146" s="58" t="s">
        <v>519</v>
      </c>
    </row>
    <row r="147" spans="1:24" ht="25.5" x14ac:dyDescent="0.25">
      <c r="A147" s="29" t="s">
        <v>27</v>
      </c>
      <c r="B147" s="24" t="s">
        <v>301</v>
      </c>
      <c r="C147" s="43" t="s">
        <v>302</v>
      </c>
      <c r="D147" s="35">
        <f t="shared" si="11"/>
        <v>0.10331571023999998</v>
      </c>
      <c r="E147" s="14" t="s">
        <v>48</v>
      </c>
      <c r="F147" s="14" t="s">
        <v>48</v>
      </c>
      <c r="G147" s="47">
        <v>0.10331571023999998</v>
      </c>
      <c r="H147" s="14" t="s">
        <v>48</v>
      </c>
      <c r="I147" s="47">
        <v>3.9459224628370419E-2</v>
      </c>
      <c r="J147" s="14" t="s">
        <v>48</v>
      </c>
      <c r="K147" s="14" t="s">
        <v>48</v>
      </c>
      <c r="L147" s="35">
        <v>3.9459224628370419E-2</v>
      </c>
      <c r="M147" s="14" t="s">
        <v>48</v>
      </c>
      <c r="N147" s="14">
        <f t="shared" si="15"/>
        <v>-6.3856485611629571E-2</v>
      </c>
      <c r="O147" s="15">
        <f t="shared" si="16"/>
        <v>-61.80713994347272</v>
      </c>
      <c r="P147" s="14" t="s">
        <v>48</v>
      </c>
      <c r="Q147" s="14" t="s">
        <v>48</v>
      </c>
      <c r="R147" s="14" t="s">
        <v>48</v>
      </c>
      <c r="S147" s="14" t="s">
        <v>48</v>
      </c>
      <c r="T147" s="14">
        <f t="shared" si="13"/>
        <v>-6.3856485611629571E-2</v>
      </c>
      <c r="U147" s="15">
        <f t="shared" si="14"/>
        <v>-61.80713994347272</v>
      </c>
      <c r="V147" s="14" t="s">
        <v>48</v>
      </c>
      <c r="W147" s="14" t="s">
        <v>48</v>
      </c>
      <c r="X147" s="57" t="s">
        <v>518</v>
      </c>
    </row>
    <row r="148" spans="1:24" ht="38.25" x14ac:dyDescent="0.25">
      <c r="A148" s="29" t="s">
        <v>27</v>
      </c>
      <c r="B148" s="24" t="s">
        <v>303</v>
      </c>
      <c r="C148" s="43" t="s">
        <v>304</v>
      </c>
      <c r="D148" s="35">
        <f t="shared" si="11"/>
        <v>2.6601843005279999</v>
      </c>
      <c r="E148" s="14" t="s">
        <v>48</v>
      </c>
      <c r="F148" s="14" t="s">
        <v>48</v>
      </c>
      <c r="G148" s="47">
        <v>2.6601843005279999</v>
      </c>
      <c r="H148" s="14" t="s">
        <v>48</v>
      </c>
      <c r="I148" s="47">
        <v>2.4870609497955884</v>
      </c>
      <c r="J148" s="14" t="s">
        <v>48</v>
      </c>
      <c r="K148" s="14" t="s">
        <v>48</v>
      </c>
      <c r="L148" s="35">
        <v>2.4870609497955884</v>
      </c>
      <c r="M148" s="14" t="s">
        <v>48</v>
      </c>
      <c r="N148" s="14">
        <f t="shared" si="15"/>
        <v>-0.17312335073241147</v>
      </c>
      <c r="O148" s="15">
        <f t="shared" si="16"/>
        <v>-6.5079457351150296</v>
      </c>
      <c r="P148" s="14" t="s">
        <v>48</v>
      </c>
      <c r="Q148" s="14" t="s">
        <v>48</v>
      </c>
      <c r="R148" s="14" t="s">
        <v>48</v>
      </c>
      <c r="S148" s="14" t="s">
        <v>48</v>
      </c>
      <c r="T148" s="14">
        <f t="shared" si="13"/>
        <v>-0.17312335073241147</v>
      </c>
      <c r="U148" s="15">
        <f t="shared" si="14"/>
        <v>-6.5079457351150296</v>
      </c>
      <c r="V148" s="14" t="s">
        <v>48</v>
      </c>
      <c r="W148" s="14" t="s">
        <v>48</v>
      </c>
      <c r="X148" s="57" t="s">
        <v>518</v>
      </c>
    </row>
    <row r="149" spans="1:24" ht="38.25" x14ac:dyDescent="0.25">
      <c r="A149" s="29" t="s">
        <v>27</v>
      </c>
      <c r="B149" s="24" t="s">
        <v>305</v>
      </c>
      <c r="C149" s="43" t="s">
        <v>306</v>
      </c>
      <c r="D149" s="35">
        <f t="shared" si="11"/>
        <v>4.631944612799999</v>
      </c>
      <c r="E149" s="14" t="s">
        <v>48</v>
      </c>
      <c r="F149" s="14" t="s">
        <v>48</v>
      </c>
      <c r="G149" s="47">
        <v>4.631944612799999</v>
      </c>
      <c r="H149" s="14" t="s">
        <v>48</v>
      </c>
      <c r="I149" s="47">
        <v>4.817874340227684</v>
      </c>
      <c r="J149" s="14" t="s">
        <v>48</v>
      </c>
      <c r="K149" s="14" t="s">
        <v>48</v>
      </c>
      <c r="L149" s="35">
        <v>4.817874340227684</v>
      </c>
      <c r="M149" s="14" t="s">
        <v>48</v>
      </c>
      <c r="N149" s="14">
        <f t="shared" si="15"/>
        <v>0.18592972742768499</v>
      </c>
      <c r="O149" s="15">
        <f t="shared" si="16"/>
        <v>4.0140749290024473</v>
      </c>
      <c r="P149" s="14" t="s">
        <v>48</v>
      </c>
      <c r="Q149" s="14" t="s">
        <v>48</v>
      </c>
      <c r="R149" s="14" t="s">
        <v>48</v>
      </c>
      <c r="S149" s="14" t="s">
        <v>48</v>
      </c>
      <c r="T149" s="14">
        <f t="shared" si="13"/>
        <v>0.18592972742768499</v>
      </c>
      <c r="U149" s="15">
        <f t="shared" si="14"/>
        <v>4.0140749290024473</v>
      </c>
      <c r="V149" s="14" t="s">
        <v>48</v>
      </c>
      <c r="W149" s="14" t="s">
        <v>48</v>
      </c>
      <c r="X149" s="58" t="s">
        <v>519</v>
      </c>
    </row>
    <row r="150" spans="1:24" ht="38.25" x14ac:dyDescent="0.25">
      <c r="A150" s="29" t="s">
        <v>27</v>
      </c>
      <c r="B150" s="24" t="s">
        <v>307</v>
      </c>
      <c r="C150" s="43" t="s">
        <v>308</v>
      </c>
      <c r="D150" s="35">
        <f t="shared" si="11"/>
        <v>4.631944612799999</v>
      </c>
      <c r="E150" s="14" t="s">
        <v>48</v>
      </c>
      <c r="F150" s="14" t="s">
        <v>48</v>
      </c>
      <c r="G150" s="47">
        <v>4.631944612799999</v>
      </c>
      <c r="H150" s="14" t="s">
        <v>48</v>
      </c>
      <c r="I150" s="47">
        <v>5.0532604702276842</v>
      </c>
      <c r="J150" s="14" t="s">
        <v>48</v>
      </c>
      <c r="K150" s="14" t="s">
        <v>48</v>
      </c>
      <c r="L150" s="35">
        <v>5.0532604702276842</v>
      </c>
      <c r="M150" s="14" t="s">
        <v>48</v>
      </c>
      <c r="N150" s="14">
        <f t="shared" si="15"/>
        <v>0.42131585742768518</v>
      </c>
      <c r="O150" s="15">
        <f t="shared" si="16"/>
        <v>9.0958742525420746</v>
      </c>
      <c r="P150" s="14" t="s">
        <v>48</v>
      </c>
      <c r="Q150" s="14" t="s">
        <v>48</v>
      </c>
      <c r="R150" s="14" t="s">
        <v>48</v>
      </c>
      <c r="S150" s="14" t="s">
        <v>48</v>
      </c>
      <c r="T150" s="14">
        <f t="shared" si="13"/>
        <v>0.42131585742768518</v>
      </c>
      <c r="U150" s="15">
        <f t="shared" si="14"/>
        <v>9.0958742525420746</v>
      </c>
      <c r="V150" s="14" t="s">
        <v>48</v>
      </c>
      <c r="W150" s="14" t="s">
        <v>48</v>
      </c>
      <c r="X150" s="58" t="s">
        <v>519</v>
      </c>
    </row>
    <row r="151" spans="1:24" ht="38.25" x14ac:dyDescent="0.25">
      <c r="A151" s="29" t="s">
        <v>27</v>
      </c>
      <c r="B151" s="24" t="s">
        <v>309</v>
      </c>
      <c r="C151" s="43" t="s">
        <v>310</v>
      </c>
      <c r="D151" s="35">
        <f t="shared" si="11"/>
        <v>1.039725349776</v>
      </c>
      <c r="E151" s="14" t="s">
        <v>48</v>
      </c>
      <c r="F151" s="14" t="s">
        <v>48</v>
      </c>
      <c r="G151" s="47">
        <v>1.039725349776</v>
      </c>
      <c r="H151" s="14" t="s">
        <v>48</v>
      </c>
      <c r="I151" s="47">
        <v>1.3447009230513378</v>
      </c>
      <c r="J151" s="14" t="s">
        <v>48</v>
      </c>
      <c r="K151" s="14" t="s">
        <v>48</v>
      </c>
      <c r="L151" s="35">
        <v>1.3447009230513378</v>
      </c>
      <c r="M151" s="14" t="s">
        <v>48</v>
      </c>
      <c r="N151" s="14">
        <f t="shared" si="15"/>
        <v>0.30497557327533786</v>
      </c>
      <c r="O151" s="15">
        <f t="shared" si="16"/>
        <v>29.332320630736007</v>
      </c>
      <c r="P151" s="14" t="s">
        <v>48</v>
      </c>
      <c r="Q151" s="14" t="s">
        <v>48</v>
      </c>
      <c r="R151" s="14" t="s">
        <v>48</v>
      </c>
      <c r="S151" s="14" t="s">
        <v>48</v>
      </c>
      <c r="T151" s="14">
        <f t="shared" si="13"/>
        <v>0.30497557327533786</v>
      </c>
      <c r="U151" s="15">
        <f t="shared" si="14"/>
        <v>29.332320630736007</v>
      </c>
      <c r="V151" s="14" t="s">
        <v>48</v>
      </c>
      <c r="W151" s="14" t="s">
        <v>48</v>
      </c>
      <c r="X151" s="58" t="s">
        <v>519</v>
      </c>
    </row>
    <row r="152" spans="1:24" ht="38.25" x14ac:dyDescent="0.25">
      <c r="A152" s="30" t="s">
        <v>27</v>
      </c>
      <c r="B152" s="24" t="s">
        <v>311</v>
      </c>
      <c r="C152" s="43" t="s">
        <v>312</v>
      </c>
      <c r="D152" s="35">
        <f t="shared" si="11"/>
        <v>4.175691685776</v>
      </c>
      <c r="E152" s="14" t="s">
        <v>48</v>
      </c>
      <c r="F152" s="14" t="s">
        <v>48</v>
      </c>
      <c r="G152" s="47">
        <v>4.175691685776</v>
      </c>
      <c r="H152" s="14" t="s">
        <v>48</v>
      </c>
      <c r="I152" s="47">
        <v>1.2070576186699231</v>
      </c>
      <c r="J152" s="14" t="s">
        <v>48</v>
      </c>
      <c r="K152" s="14" t="s">
        <v>48</v>
      </c>
      <c r="L152" s="35">
        <v>1.2070576186699231</v>
      </c>
      <c r="M152" s="14" t="s">
        <v>48</v>
      </c>
      <c r="N152" s="14">
        <f t="shared" si="15"/>
        <v>-2.9686340671060769</v>
      </c>
      <c r="O152" s="15">
        <f t="shared" si="16"/>
        <v>-71.093229349723728</v>
      </c>
      <c r="P152" s="14" t="s">
        <v>48</v>
      </c>
      <c r="Q152" s="14" t="s">
        <v>48</v>
      </c>
      <c r="R152" s="14" t="s">
        <v>48</v>
      </c>
      <c r="S152" s="14" t="s">
        <v>48</v>
      </c>
      <c r="T152" s="14">
        <f t="shared" si="13"/>
        <v>-2.9686340671060769</v>
      </c>
      <c r="U152" s="15">
        <f t="shared" si="14"/>
        <v>-71.093229349723728</v>
      </c>
      <c r="V152" s="14" t="s">
        <v>48</v>
      </c>
      <c r="W152" s="14" t="s">
        <v>48</v>
      </c>
      <c r="X152" s="57" t="s">
        <v>518</v>
      </c>
    </row>
    <row r="153" spans="1:24" ht="25.5" x14ac:dyDescent="0.25">
      <c r="A153" s="29" t="s">
        <v>27</v>
      </c>
      <c r="B153" s="24" t="s">
        <v>313</v>
      </c>
      <c r="C153" s="44" t="s">
        <v>314</v>
      </c>
      <c r="D153" s="35">
        <f t="shared" si="11"/>
        <v>2.2766734841759999</v>
      </c>
      <c r="E153" s="14" t="s">
        <v>48</v>
      </c>
      <c r="F153" s="14" t="s">
        <v>48</v>
      </c>
      <c r="G153" s="47">
        <v>2.2766734841759999</v>
      </c>
      <c r="H153" s="14" t="s">
        <v>48</v>
      </c>
      <c r="I153" s="47">
        <v>2.3295491967956825</v>
      </c>
      <c r="J153" s="14" t="s">
        <v>48</v>
      </c>
      <c r="K153" s="14" t="s">
        <v>48</v>
      </c>
      <c r="L153" s="35">
        <v>2.3295491967956825</v>
      </c>
      <c r="M153" s="14" t="s">
        <v>48</v>
      </c>
      <c r="N153" s="14">
        <f t="shared" si="15"/>
        <v>5.2875712619682602E-2</v>
      </c>
      <c r="O153" s="15">
        <f t="shared" si="16"/>
        <v>2.3224987240021449</v>
      </c>
      <c r="P153" s="14" t="s">
        <v>48</v>
      </c>
      <c r="Q153" s="14" t="s">
        <v>48</v>
      </c>
      <c r="R153" s="14" t="s">
        <v>48</v>
      </c>
      <c r="S153" s="14" t="s">
        <v>48</v>
      </c>
      <c r="T153" s="14">
        <f t="shared" si="13"/>
        <v>5.2875712619682602E-2</v>
      </c>
      <c r="U153" s="15">
        <f t="shared" si="14"/>
        <v>2.3224987240021449</v>
      </c>
      <c r="V153" s="14" t="s">
        <v>48</v>
      </c>
      <c r="W153" s="14" t="s">
        <v>48</v>
      </c>
      <c r="X153" s="57" t="s">
        <v>520</v>
      </c>
    </row>
    <row r="154" spans="1:24" ht="25.5" x14ac:dyDescent="0.25">
      <c r="A154" s="29" t="s">
        <v>27</v>
      </c>
      <c r="B154" s="24" t="s">
        <v>315</v>
      </c>
      <c r="C154" s="43" t="s">
        <v>316</v>
      </c>
      <c r="D154" s="35">
        <f t="shared" si="11"/>
        <v>0.40576105627199999</v>
      </c>
      <c r="E154" s="14" t="s">
        <v>48</v>
      </c>
      <c r="F154" s="14" t="s">
        <v>48</v>
      </c>
      <c r="G154" s="47">
        <v>0.40576105627199999</v>
      </c>
      <c r="H154" s="14" t="s">
        <v>48</v>
      </c>
      <c r="I154" s="47">
        <v>0.38691375876640483</v>
      </c>
      <c r="J154" s="14" t="s">
        <v>48</v>
      </c>
      <c r="K154" s="14" t="s">
        <v>48</v>
      </c>
      <c r="L154" s="35">
        <v>0.38691375876640483</v>
      </c>
      <c r="M154" s="14" t="s">
        <v>48</v>
      </c>
      <c r="N154" s="14">
        <f t="shared" si="15"/>
        <v>-1.8847297505595162E-2</v>
      </c>
      <c r="O154" s="15">
        <f t="shared" si="16"/>
        <v>-4.6449251879315341</v>
      </c>
      <c r="P154" s="14" t="s">
        <v>48</v>
      </c>
      <c r="Q154" s="14" t="s">
        <v>48</v>
      </c>
      <c r="R154" s="14" t="s">
        <v>48</v>
      </c>
      <c r="S154" s="14" t="s">
        <v>48</v>
      </c>
      <c r="T154" s="14">
        <f t="shared" si="13"/>
        <v>-1.8847297505595162E-2</v>
      </c>
      <c r="U154" s="15">
        <f t="shared" si="14"/>
        <v>-4.6449251879315341</v>
      </c>
      <c r="V154" s="14" t="s">
        <v>48</v>
      </c>
      <c r="W154" s="14" t="s">
        <v>48</v>
      </c>
      <c r="X154" s="58" t="s">
        <v>521</v>
      </c>
    </row>
    <row r="155" spans="1:24" ht="25.5" x14ac:dyDescent="0.25">
      <c r="A155" s="29" t="s">
        <v>27</v>
      </c>
      <c r="B155" s="24" t="s">
        <v>317</v>
      </c>
      <c r="C155" s="43" t="s">
        <v>318</v>
      </c>
      <c r="D155" s="35">
        <f t="shared" si="11"/>
        <v>0.40576105627199999</v>
      </c>
      <c r="E155" s="14" t="s">
        <v>48</v>
      </c>
      <c r="F155" s="14" t="s">
        <v>48</v>
      </c>
      <c r="G155" s="47">
        <v>0.40576105627199999</v>
      </c>
      <c r="H155" s="14" t="s">
        <v>48</v>
      </c>
      <c r="I155" s="47">
        <v>0.38727408876640479</v>
      </c>
      <c r="J155" s="14" t="s">
        <v>48</v>
      </c>
      <c r="K155" s="14" t="s">
        <v>48</v>
      </c>
      <c r="L155" s="35">
        <v>0.38727408876640479</v>
      </c>
      <c r="M155" s="14" t="s">
        <v>48</v>
      </c>
      <c r="N155" s="14">
        <f t="shared" si="15"/>
        <v>-1.8486967505595198E-2</v>
      </c>
      <c r="O155" s="15">
        <f t="shared" si="16"/>
        <v>-4.5561216927635684</v>
      </c>
      <c r="P155" s="14" t="s">
        <v>48</v>
      </c>
      <c r="Q155" s="14" t="s">
        <v>48</v>
      </c>
      <c r="R155" s="14" t="s">
        <v>48</v>
      </c>
      <c r="S155" s="14" t="s">
        <v>48</v>
      </c>
      <c r="T155" s="14">
        <f t="shared" si="13"/>
        <v>-1.8486967505595198E-2</v>
      </c>
      <c r="U155" s="15">
        <f t="shared" si="14"/>
        <v>-4.5561216927635684</v>
      </c>
      <c r="V155" s="14" t="s">
        <v>48</v>
      </c>
      <c r="W155" s="14" t="s">
        <v>48</v>
      </c>
      <c r="X155" s="58" t="s">
        <v>521</v>
      </c>
    </row>
    <row r="156" spans="1:24" ht="25.5" x14ac:dyDescent="0.25">
      <c r="A156" s="29" t="s">
        <v>27</v>
      </c>
      <c r="B156" s="24" t="s">
        <v>319</v>
      </c>
      <c r="C156" s="43" t="s">
        <v>320</v>
      </c>
      <c r="D156" s="35">
        <f t="shared" si="11"/>
        <v>0.40576105627199999</v>
      </c>
      <c r="E156" s="14" t="s">
        <v>48</v>
      </c>
      <c r="F156" s="14" t="s">
        <v>48</v>
      </c>
      <c r="G156" s="47">
        <v>0.40576105627199999</v>
      </c>
      <c r="H156" s="14" t="s">
        <v>48</v>
      </c>
      <c r="I156" s="47">
        <v>0.3878077187664048</v>
      </c>
      <c r="J156" s="14" t="s">
        <v>48</v>
      </c>
      <c r="K156" s="14" t="s">
        <v>48</v>
      </c>
      <c r="L156" s="35">
        <v>0.3878077187664048</v>
      </c>
      <c r="M156" s="14" t="s">
        <v>48</v>
      </c>
      <c r="N156" s="14">
        <f t="shared" si="15"/>
        <v>-1.795333750559519E-2</v>
      </c>
      <c r="O156" s="15">
        <f t="shared" si="16"/>
        <v>-4.4246083324369749</v>
      </c>
      <c r="P156" s="14" t="s">
        <v>48</v>
      </c>
      <c r="Q156" s="14" t="s">
        <v>48</v>
      </c>
      <c r="R156" s="14" t="s">
        <v>48</v>
      </c>
      <c r="S156" s="14" t="s">
        <v>48</v>
      </c>
      <c r="T156" s="14">
        <f t="shared" si="13"/>
        <v>-1.795333750559519E-2</v>
      </c>
      <c r="U156" s="15">
        <f t="shared" si="14"/>
        <v>-4.4246083324369749</v>
      </c>
      <c r="V156" s="14" t="s">
        <v>48</v>
      </c>
      <c r="W156" s="14" t="s">
        <v>48</v>
      </c>
      <c r="X156" s="58" t="s">
        <v>521</v>
      </c>
    </row>
    <row r="157" spans="1:24" ht="25.5" x14ac:dyDescent="0.25">
      <c r="A157" s="29" t="s">
        <v>27</v>
      </c>
      <c r="B157" s="24" t="s">
        <v>321</v>
      </c>
      <c r="C157" s="43" t="s">
        <v>322</v>
      </c>
      <c r="D157" s="35">
        <f t="shared" si="11"/>
        <v>0.40576105627199999</v>
      </c>
      <c r="E157" s="14" t="s">
        <v>48</v>
      </c>
      <c r="F157" s="14" t="s">
        <v>48</v>
      </c>
      <c r="G157" s="47">
        <v>0.40576105627199999</v>
      </c>
      <c r="H157" s="14" t="s">
        <v>48</v>
      </c>
      <c r="I157" s="47">
        <v>0.38905422876640483</v>
      </c>
      <c r="J157" s="14" t="s">
        <v>48</v>
      </c>
      <c r="K157" s="14" t="s">
        <v>48</v>
      </c>
      <c r="L157" s="35">
        <v>0.38905422876640483</v>
      </c>
      <c r="M157" s="14" t="s">
        <v>48</v>
      </c>
      <c r="N157" s="14">
        <f t="shared" si="15"/>
        <v>-1.6706827505595157E-2</v>
      </c>
      <c r="O157" s="15">
        <f t="shared" si="16"/>
        <v>-4.1174053663730206</v>
      </c>
      <c r="P157" s="14" t="s">
        <v>48</v>
      </c>
      <c r="Q157" s="14" t="s">
        <v>48</v>
      </c>
      <c r="R157" s="14" t="s">
        <v>48</v>
      </c>
      <c r="S157" s="14" t="s">
        <v>48</v>
      </c>
      <c r="T157" s="14">
        <f t="shared" si="13"/>
        <v>-1.6706827505595157E-2</v>
      </c>
      <c r="U157" s="15">
        <f t="shared" si="14"/>
        <v>-4.1174053663730206</v>
      </c>
      <c r="V157" s="14" t="s">
        <v>48</v>
      </c>
      <c r="W157" s="14" t="s">
        <v>48</v>
      </c>
      <c r="X157" s="58" t="s">
        <v>521</v>
      </c>
    </row>
    <row r="158" spans="1:24" ht="25.5" x14ac:dyDescent="0.25">
      <c r="A158" s="29" t="s">
        <v>27</v>
      </c>
      <c r="B158" s="24" t="s">
        <v>323</v>
      </c>
      <c r="C158" s="43" t="s">
        <v>324</v>
      </c>
      <c r="D158" s="35">
        <f t="shared" si="11"/>
        <v>0.40576105627199999</v>
      </c>
      <c r="E158" s="14" t="s">
        <v>48</v>
      </c>
      <c r="F158" s="14" t="s">
        <v>48</v>
      </c>
      <c r="G158" s="47">
        <v>0.40576105627199999</v>
      </c>
      <c r="H158" s="14" t="s">
        <v>48</v>
      </c>
      <c r="I158" s="47">
        <v>0.38905422876640483</v>
      </c>
      <c r="J158" s="14" t="s">
        <v>48</v>
      </c>
      <c r="K158" s="14" t="s">
        <v>48</v>
      </c>
      <c r="L158" s="35">
        <v>0.38905422876640483</v>
      </c>
      <c r="M158" s="14" t="s">
        <v>48</v>
      </c>
      <c r="N158" s="14">
        <f t="shared" si="15"/>
        <v>-1.6706827505595157E-2</v>
      </c>
      <c r="O158" s="15">
        <f t="shared" si="16"/>
        <v>-4.1174053663730206</v>
      </c>
      <c r="P158" s="14" t="s">
        <v>48</v>
      </c>
      <c r="Q158" s="14" t="s">
        <v>48</v>
      </c>
      <c r="R158" s="14" t="s">
        <v>48</v>
      </c>
      <c r="S158" s="14" t="s">
        <v>48</v>
      </c>
      <c r="T158" s="14">
        <f t="shared" si="13"/>
        <v>-1.6706827505595157E-2</v>
      </c>
      <c r="U158" s="15">
        <f t="shared" si="14"/>
        <v>-4.1174053663730206</v>
      </c>
      <c r="V158" s="14" t="s">
        <v>48</v>
      </c>
      <c r="W158" s="14" t="s">
        <v>48</v>
      </c>
      <c r="X158" s="58" t="s">
        <v>521</v>
      </c>
    </row>
    <row r="159" spans="1:24" ht="25.5" x14ac:dyDescent="0.25">
      <c r="A159" s="29" t="s">
        <v>27</v>
      </c>
      <c r="B159" s="24" t="s">
        <v>325</v>
      </c>
      <c r="C159" s="43" t="s">
        <v>326</v>
      </c>
      <c r="D159" s="35">
        <f t="shared" si="11"/>
        <v>0.40576105627199999</v>
      </c>
      <c r="E159" s="14" t="s">
        <v>48</v>
      </c>
      <c r="F159" s="14" t="s">
        <v>48</v>
      </c>
      <c r="G159" s="47">
        <v>0.40576105627199999</v>
      </c>
      <c r="H159" s="14" t="s">
        <v>48</v>
      </c>
      <c r="I159" s="47">
        <v>0.3892406687664049</v>
      </c>
      <c r="J159" s="14" t="s">
        <v>48</v>
      </c>
      <c r="K159" s="14" t="s">
        <v>48</v>
      </c>
      <c r="L159" s="35">
        <v>0.3892406687664049</v>
      </c>
      <c r="M159" s="14" t="s">
        <v>48</v>
      </c>
      <c r="N159" s="14">
        <f t="shared" si="15"/>
        <v>-1.6520387505595091E-2</v>
      </c>
      <c r="O159" s="15">
        <f t="shared" si="16"/>
        <v>-4.071457142136552</v>
      </c>
      <c r="P159" s="14" t="s">
        <v>48</v>
      </c>
      <c r="Q159" s="14" t="s">
        <v>48</v>
      </c>
      <c r="R159" s="14" t="s">
        <v>48</v>
      </c>
      <c r="S159" s="14" t="s">
        <v>48</v>
      </c>
      <c r="T159" s="14">
        <f t="shared" si="13"/>
        <v>-1.6520387505595091E-2</v>
      </c>
      <c r="U159" s="15">
        <f t="shared" si="14"/>
        <v>-4.071457142136552</v>
      </c>
      <c r="V159" s="14" t="s">
        <v>48</v>
      </c>
      <c r="W159" s="14" t="s">
        <v>48</v>
      </c>
      <c r="X159" s="58" t="s">
        <v>521</v>
      </c>
    </row>
    <row r="160" spans="1:24" ht="25.5" x14ac:dyDescent="0.25">
      <c r="A160" s="29" t="s">
        <v>27</v>
      </c>
      <c r="B160" s="24" t="s">
        <v>327</v>
      </c>
      <c r="C160" s="43" t="s">
        <v>328</v>
      </c>
      <c r="D160" s="35">
        <f t="shared" si="11"/>
        <v>0.40576105627199999</v>
      </c>
      <c r="E160" s="14" t="s">
        <v>48</v>
      </c>
      <c r="F160" s="14" t="s">
        <v>48</v>
      </c>
      <c r="G160" s="47">
        <v>0.40576105627199999</v>
      </c>
      <c r="H160" s="14" t="s">
        <v>48</v>
      </c>
      <c r="I160" s="47">
        <v>0.38919440876640488</v>
      </c>
      <c r="J160" s="14" t="s">
        <v>48</v>
      </c>
      <c r="K160" s="14" t="s">
        <v>48</v>
      </c>
      <c r="L160" s="35">
        <v>0.38919440876640488</v>
      </c>
      <c r="M160" s="14" t="s">
        <v>48</v>
      </c>
      <c r="N160" s="14">
        <f t="shared" si="15"/>
        <v>-1.6566647505595111E-2</v>
      </c>
      <c r="O160" s="15">
        <f t="shared" si="16"/>
        <v>-4.0828579405337848</v>
      </c>
      <c r="P160" s="14" t="s">
        <v>48</v>
      </c>
      <c r="Q160" s="14" t="s">
        <v>48</v>
      </c>
      <c r="R160" s="14" t="s">
        <v>48</v>
      </c>
      <c r="S160" s="14" t="s">
        <v>48</v>
      </c>
      <c r="T160" s="14">
        <f t="shared" si="13"/>
        <v>-1.6566647505595111E-2</v>
      </c>
      <c r="U160" s="15">
        <f t="shared" si="14"/>
        <v>-4.0828579405337848</v>
      </c>
      <c r="V160" s="14" t="s">
        <v>48</v>
      </c>
      <c r="W160" s="14" t="s">
        <v>48</v>
      </c>
      <c r="X160" s="58" t="s">
        <v>521</v>
      </c>
    </row>
    <row r="161" spans="1:24" ht="25.5" x14ac:dyDescent="0.25">
      <c r="A161" s="29" t="s">
        <v>27</v>
      </c>
      <c r="B161" s="24" t="s">
        <v>329</v>
      </c>
      <c r="C161" s="43" t="s">
        <v>330</v>
      </c>
      <c r="D161" s="35">
        <f t="shared" ref="D161:D217" si="17">G161</f>
        <v>0.40576105627199999</v>
      </c>
      <c r="E161" s="14" t="s">
        <v>48</v>
      </c>
      <c r="F161" s="14" t="s">
        <v>48</v>
      </c>
      <c r="G161" s="47">
        <v>0.40576105627199999</v>
      </c>
      <c r="H161" s="14" t="s">
        <v>48</v>
      </c>
      <c r="I161" s="47">
        <v>0.38914673876640482</v>
      </c>
      <c r="J161" s="14" t="s">
        <v>48</v>
      </c>
      <c r="K161" s="14" t="s">
        <v>48</v>
      </c>
      <c r="L161" s="35">
        <v>0.38914673876640482</v>
      </c>
      <c r="M161" s="14" t="s">
        <v>48</v>
      </c>
      <c r="N161" s="14">
        <f t="shared" si="15"/>
        <v>-1.6614317505595166E-2</v>
      </c>
      <c r="O161" s="15">
        <f t="shared" si="16"/>
        <v>-4.0946062340832015</v>
      </c>
      <c r="P161" s="14" t="s">
        <v>48</v>
      </c>
      <c r="Q161" s="14" t="s">
        <v>48</v>
      </c>
      <c r="R161" s="14" t="s">
        <v>48</v>
      </c>
      <c r="S161" s="14" t="s">
        <v>48</v>
      </c>
      <c r="T161" s="14">
        <f t="shared" si="13"/>
        <v>-1.6614317505595166E-2</v>
      </c>
      <c r="U161" s="15">
        <f t="shared" si="14"/>
        <v>-4.0946062340832015</v>
      </c>
      <c r="V161" s="14" t="s">
        <v>48</v>
      </c>
      <c r="W161" s="14" t="s">
        <v>48</v>
      </c>
      <c r="X161" s="58" t="s">
        <v>521</v>
      </c>
    </row>
    <row r="162" spans="1:24" ht="25.5" x14ac:dyDescent="0.25">
      <c r="A162" s="19" t="s">
        <v>28</v>
      </c>
      <c r="B162" s="20" t="s">
        <v>91</v>
      </c>
      <c r="C162" s="37" t="s">
        <v>50</v>
      </c>
      <c r="D162" s="34">
        <f t="shared" si="17"/>
        <v>88.54982914987599</v>
      </c>
      <c r="E162" s="13" t="s">
        <v>48</v>
      </c>
      <c r="F162" s="13" t="s">
        <v>48</v>
      </c>
      <c r="G162" s="46">
        <v>88.54982914987599</v>
      </c>
      <c r="H162" s="13" t="s">
        <v>48</v>
      </c>
      <c r="I162" s="46">
        <v>37.930855776058927</v>
      </c>
      <c r="J162" s="13" t="s">
        <v>48</v>
      </c>
      <c r="K162" s="13" t="s">
        <v>48</v>
      </c>
      <c r="L162" s="34">
        <v>37.930855776058927</v>
      </c>
      <c r="M162" s="13" t="s">
        <v>48</v>
      </c>
      <c r="N162" s="13">
        <f t="shared" si="15"/>
        <v>-50.618973373817063</v>
      </c>
      <c r="O162" s="16">
        <f t="shared" si="16"/>
        <v>-57.164394171942853</v>
      </c>
      <c r="P162" s="13" t="s">
        <v>48</v>
      </c>
      <c r="Q162" s="13" t="s">
        <v>48</v>
      </c>
      <c r="R162" s="13" t="s">
        <v>48</v>
      </c>
      <c r="S162" s="13" t="s">
        <v>48</v>
      </c>
      <c r="T162" s="13">
        <f t="shared" si="13"/>
        <v>-50.618973373817063</v>
      </c>
      <c r="U162" s="16">
        <f t="shared" si="14"/>
        <v>-57.164394171942853</v>
      </c>
      <c r="V162" s="13" t="s">
        <v>48</v>
      </c>
      <c r="W162" s="13" t="s">
        <v>48</v>
      </c>
      <c r="X162" s="54" t="s">
        <v>48</v>
      </c>
    </row>
    <row r="163" spans="1:24" x14ac:dyDescent="0.25">
      <c r="A163" s="19" t="s">
        <v>92</v>
      </c>
      <c r="B163" s="20" t="s">
        <v>93</v>
      </c>
      <c r="C163" s="37" t="s">
        <v>50</v>
      </c>
      <c r="D163" s="34">
        <f t="shared" si="17"/>
        <v>88.54982914987599</v>
      </c>
      <c r="E163" s="13" t="s">
        <v>48</v>
      </c>
      <c r="F163" s="13" t="s">
        <v>48</v>
      </c>
      <c r="G163" s="46">
        <v>88.54982914987599</v>
      </c>
      <c r="H163" s="13" t="s">
        <v>48</v>
      </c>
      <c r="I163" s="46">
        <v>37.930855776058927</v>
      </c>
      <c r="J163" s="13" t="s">
        <v>48</v>
      </c>
      <c r="K163" s="13" t="s">
        <v>48</v>
      </c>
      <c r="L163" s="34">
        <v>37.930855776058927</v>
      </c>
      <c r="M163" s="13" t="s">
        <v>48</v>
      </c>
      <c r="N163" s="13">
        <f t="shared" si="15"/>
        <v>-50.618973373817063</v>
      </c>
      <c r="O163" s="16">
        <f t="shared" si="16"/>
        <v>-57.164394171942853</v>
      </c>
      <c r="P163" s="13" t="s">
        <v>48</v>
      </c>
      <c r="Q163" s="13" t="s">
        <v>48</v>
      </c>
      <c r="R163" s="13" t="s">
        <v>48</v>
      </c>
      <c r="S163" s="13" t="s">
        <v>48</v>
      </c>
      <c r="T163" s="13">
        <f t="shared" si="13"/>
        <v>-50.618973373817063</v>
      </c>
      <c r="U163" s="16">
        <f t="shared" si="14"/>
        <v>-57.164394171942853</v>
      </c>
      <c r="V163" s="13" t="s">
        <v>48</v>
      </c>
      <c r="W163" s="13" t="s">
        <v>48</v>
      </c>
      <c r="X163" s="54" t="s">
        <v>48</v>
      </c>
    </row>
    <row r="164" spans="1:24" ht="25.5" x14ac:dyDescent="0.25">
      <c r="A164" s="21" t="s">
        <v>92</v>
      </c>
      <c r="B164" s="24" t="s">
        <v>331</v>
      </c>
      <c r="C164" s="43" t="s">
        <v>332</v>
      </c>
      <c r="D164" s="35">
        <f t="shared" si="17"/>
        <v>4.6206338807999998</v>
      </c>
      <c r="E164" s="14" t="s">
        <v>48</v>
      </c>
      <c r="F164" s="14" t="s">
        <v>48</v>
      </c>
      <c r="G164" s="47">
        <v>4.6206338807999998</v>
      </c>
      <c r="H164" s="14" t="s">
        <v>48</v>
      </c>
      <c r="I164" s="47">
        <v>4.7338264996670159</v>
      </c>
      <c r="J164" s="14" t="s">
        <v>48</v>
      </c>
      <c r="K164" s="14" t="s">
        <v>48</v>
      </c>
      <c r="L164" s="35">
        <v>4.7338264996670159</v>
      </c>
      <c r="M164" s="14" t="s">
        <v>48</v>
      </c>
      <c r="N164" s="14">
        <f t="shared" si="15"/>
        <v>0.11319261886701604</v>
      </c>
      <c r="O164" s="15">
        <f t="shared" si="16"/>
        <v>2.4497205748622974</v>
      </c>
      <c r="P164" s="14" t="s">
        <v>48</v>
      </c>
      <c r="Q164" s="14" t="s">
        <v>48</v>
      </c>
      <c r="R164" s="14" t="s">
        <v>48</v>
      </c>
      <c r="S164" s="14" t="s">
        <v>48</v>
      </c>
      <c r="T164" s="14">
        <f t="shared" si="13"/>
        <v>0.11319261886701604</v>
      </c>
      <c r="U164" s="15">
        <f t="shared" si="14"/>
        <v>2.4497205748622974</v>
      </c>
      <c r="V164" s="14" t="s">
        <v>48</v>
      </c>
      <c r="W164" s="14" t="s">
        <v>48</v>
      </c>
      <c r="X164" s="58" t="s">
        <v>519</v>
      </c>
    </row>
    <row r="165" spans="1:24" ht="25.5" x14ac:dyDescent="0.25">
      <c r="A165" s="21" t="s">
        <v>92</v>
      </c>
      <c r="B165" s="24" t="s">
        <v>333</v>
      </c>
      <c r="C165" s="43" t="s">
        <v>334</v>
      </c>
      <c r="D165" s="35">
        <f t="shared" si="17"/>
        <v>2.1153170436000002</v>
      </c>
      <c r="E165" s="14" t="s">
        <v>48</v>
      </c>
      <c r="F165" s="14" t="s">
        <v>48</v>
      </c>
      <c r="G165" s="47">
        <v>2.1153170436000002</v>
      </c>
      <c r="H165" s="14" t="s">
        <v>48</v>
      </c>
      <c r="I165" s="47">
        <v>0.62374602922504996</v>
      </c>
      <c r="J165" s="14" t="s">
        <v>48</v>
      </c>
      <c r="K165" s="14" t="s">
        <v>48</v>
      </c>
      <c r="L165" s="35">
        <v>0.62374602922504996</v>
      </c>
      <c r="M165" s="14" t="s">
        <v>48</v>
      </c>
      <c r="N165" s="14">
        <f t="shared" si="15"/>
        <v>-1.4915710143749501</v>
      </c>
      <c r="O165" s="15">
        <f t="shared" si="16"/>
        <v>-70.512882165242061</v>
      </c>
      <c r="P165" s="14" t="s">
        <v>48</v>
      </c>
      <c r="Q165" s="14" t="s">
        <v>48</v>
      </c>
      <c r="R165" s="14" t="s">
        <v>48</v>
      </c>
      <c r="S165" s="14" t="s">
        <v>48</v>
      </c>
      <c r="T165" s="14">
        <f t="shared" si="13"/>
        <v>-1.4915710143749501</v>
      </c>
      <c r="U165" s="15">
        <f t="shared" si="14"/>
        <v>-70.512882165242061</v>
      </c>
      <c r="V165" s="14" t="s">
        <v>48</v>
      </c>
      <c r="W165" s="14" t="s">
        <v>48</v>
      </c>
      <c r="X165" s="57" t="s">
        <v>518</v>
      </c>
    </row>
    <row r="166" spans="1:24" ht="25.5" x14ac:dyDescent="0.25">
      <c r="A166" s="21" t="s">
        <v>92</v>
      </c>
      <c r="B166" s="24" t="s">
        <v>335</v>
      </c>
      <c r="C166" s="43" t="s">
        <v>336</v>
      </c>
      <c r="D166" s="35">
        <f t="shared" si="17"/>
        <v>3.4114993536000005</v>
      </c>
      <c r="E166" s="14" t="s">
        <v>48</v>
      </c>
      <c r="F166" s="14" t="s">
        <v>48</v>
      </c>
      <c r="G166" s="47">
        <v>3.4114993536000005</v>
      </c>
      <c r="H166" s="14" t="s">
        <v>48</v>
      </c>
      <c r="I166" s="47">
        <v>3.0658918081027897</v>
      </c>
      <c r="J166" s="14" t="s">
        <v>48</v>
      </c>
      <c r="K166" s="14" t="s">
        <v>48</v>
      </c>
      <c r="L166" s="35">
        <v>3.0658918081027897</v>
      </c>
      <c r="M166" s="14" t="s">
        <v>48</v>
      </c>
      <c r="N166" s="14">
        <f t="shared" si="15"/>
        <v>-0.34560754549721073</v>
      </c>
      <c r="O166" s="15">
        <f t="shared" si="16"/>
        <v>-10.130664252728252</v>
      </c>
      <c r="P166" s="14" t="s">
        <v>48</v>
      </c>
      <c r="Q166" s="14" t="s">
        <v>48</v>
      </c>
      <c r="R166" s="14" t="s">
        <v>48</v>
      </c>
      <c r="S166" s="14" t="s">
        <v>48</v>
      </c>
      <c r="T166" s="14">
        <f t="shared" si="13"/>
        <v>-0.34560754549721073</v>
      </c>
      <c r="U166" s="15">
        <f t="shared" si="14"/>
        <v>-10.130664252728252</v>
      </c>
      <c r="V166" s="14" t="s">
        <v>48</v>
      </c>
      <c r="W166" s="14" t="s">
        <v>48</v>
      </c>
      <c r="X166" s="58" t="s">
        <v>521</v>
      </c>
    </row>
    <row r="167" spans="1:24" ht="25.5" x14ac:dyDescent="0.25">
      <c r="A167" s="21" t="s">
        <v>92</v>
      </c>
      <c r="B167" s="24" t="s">
        <v>483</v>
      </c>
      <c r="C167" s="43" t="s">
        <v>337</v>
      </c>
      <c r="D167" s="35">
        <f t="shared" si="17"/>
        <v>1.9069217085599997</v>
      </c>
      <c r="E167" s="14" t="s">
        <v>48</v>
      </c>
      <c r="F167" s="14" t="s">
        <v>48</v>
      </c>
      <c r="G167" s="47">
        <v>1.9069217085599997</v>
      </c>
      <c r="H167" s="14" t="s">
        <v>48</v>
      </c>
      <c r="I167" s="47">
        <v>1.0946318693829262</v>
      </c>
      <c r="J167" s="14" t="s">
        <v>48</v>
      </c>
      <c r="K167" s="14" t="s">
        <v>48</v>
      </c>
      <c r="L167" s="35">
        <v>1.0946318693829262</v>
      </c>
      <c r="M167" s="14" t="s">
        <v>48</v>
      </c>
      <c r="N167" s="14">
        <f t="shared" si="15"/>
        <v>-0.81228983917707342</v>
      </c>
      <c r="O167" s="15">
        <f t="shared" si="16"/>
        <v>-42.596916041742958</v>
      </c>
      <c r="P167" s="14" t="s">
        <v>48</v>
      </c>
      <c r="Q167" s="14" t="s">
        <v>48</v>
      </c>
      <c r="R167" s="14" t="s">
        <v>48</v>
      </c>
      <c r="S167" s="14" t="s">
        <v>48</v>
      </c>
      <c r="T167" s="14">
        <f t="shared" si="13"/>
        <v>-0.81228983917707342</v>
      </c>
      <c r="U167" s="15">
        <f t="shared" si="14"/>
        <v>-42.596916041742958</v>
      </c>
      <c r="V167" s="14" t="s">
        <v>48</v>
      </c>
      <c r="W167" s="14" t="s">
        <v>48</v>
      </c>
      <c r="X167" s="57" t="s">
        <v>520</v>
      </c>
    </row>
    <row r="168" spans="1:24" ht="25.5" x14ac:dyDescent="0.25">
      <c r="A168" s="21" t="s">
        <v>92</v>
      </c>
      <c r="B168" s="24" t="s">
        <v>338</v>
      </c>
      <c r="C168" s="43" t="s">
        <v>339</v>
      </c>
      <c r="D168" s="35">
        <f t="shared" si="17"/>
        <v>2.1150477278400004</v>
      </c>
      <c r="E168" s="14" t="s">
        <v>48</v>
      </c>
      <c r="F168" s="14" t="s">
        <v>48</v>
      </c>
      <c r="G168" s="47">
        <v>2.1150477278400004</v>
      </c>
      <c r="H168" s="14" t="s">
        <v>48</v>
      </c>
      <c r="I168" s="47">
        <v>0.52975234936199678</v>
      </c>
      <c r="J168" s="14" t="s">
        <v>48</v>
      </c>
      <c r="K168" s="14" t="s">
        <v>48</v>
      </c>
      <c r="L168" s="35">
        <v>0.52975234936199678</v>
      </c>
      <c r="M168" s="14" t="s">
        <v>48</v>
      </c>
      <c r="N168" s="14">
        <f t="shared" si="15"/>
        <v>-1.5852953784780035</v>
      </c>
      <c r="O168" s="15">
        <f t="shared" si="16"/>
        <v>-74.953172810761671</v>
      </c>
      <c r="P168" s="14" t="s">
        <v>48</v>
      </c>
      <c r="Q168" s="14" t="s">
        <v>48</v>
      </c>
      <c r="R168" s="14" t="s">
        <v>48</v>
      </c>
      <c r="S168" s="14" t="s">
        <v>48</v>
      </c>
      <c r="T168" s="14">
        <f t="shared" si="13"/>
        <v>-1.5852953784780035</v>
      </c>
      <c r="U168" s="15">
        <f t="shared" si="14"/>
        <v>-74.953172810761671</v>
      </c>
      <c r="V168" s="14" t="s">
        <v>48</v>
      </c>
      <c r="W168" s="14" t="s">
        <v>48</v>
      </c>
      <c r="X168" s="57" t="s">
        <v>520</v>
      </c>
    </row>
    <row r="169" spans="1:24" ht="25.5" x14ac:dyDescent="0.25">
      <c r="A169" s="21" t="s">
        <v>92</v>
      </c>
      <c r="B169" s="24" t="s">
        <v>340</v>
      </c>
      <c r="C169" s="43" t="s">
        <v>341</v>
      </c>
      <c r="D169" s="35">
        <f t="shared" si="17"/>
        <v>3.9269663228999994</v>
      </c>
      <c r="E169" s="14" t="s">
        <v>48</v>
      </c>
      <c r="F169" s="14" t="s">
        <v>48</v>
      </c>
      <c r="G169" s="47">
        <v>3.9269663228999994</v>
      </c>
      <c r="H169" s="14" t="s">
        <v>48</v>
      </c>
      <c r="I169" s="47">
        <v>0.34897217392011498</v>
      </c>
      <c r="J169" s="14" t="s">
        <v>48</v>
      </c>
      <c r="K169" s="14" t="s">
        <v>48</v>
      </c>
      <c r="L169" s="35">
        <v>0.34897217392011498</v>
      </c>
      <c r="M169" s="14" t="s">
        <v>48</v>
      </c>
      <c r="N169" s="14">
        <f t="shared" si="15"/>
        <v>-3.5779941489798843</v>
      </c>
      <c r="O169" s="15">
        <f t="shared" si="16"/>
        <v>-91.113441134315494</v>
      </c>
      <c r="P169" s="14" t="s">
        <v>48</v>
      </c>
      <c r="Q169" s="14" t="s">
        <v>48</v>
      </c>
      <c r="R169" s="14" t="s">
        <v>48</v>
      </c>
      <c r="S169" s="14" t="s">
        <v>48</v>
      </c>
      <c r="T169" s="14">
        <f t="shared" si="13"/>
        <v>-3.5779941489798843</v>
      </c>
      <c r="U169" s="15">
        <f t="shared" si="14"/>
        <v>-91.113441134315494</v>
      </c>
      <c r="V169" s="14" t="s">
        <v>48</v>
      </c>
      <c r="W169" s="14" t="s">
        <v>48</v>
      </c>
      <c r="X169" s="57" t="s">
        <v>518</v>
      </c>
    </row>
    <row r="170" spans="1:24" ht="25.5" x14ac:dyDescent="0.25">
      <c r="A170" s="21" t="s">
        <v>92</v>
      </c>
      <c r="B170" s="24" t="s">
        <v>342</v>
      </c>
      <c r="C170" s="43" t="s">
        <v>343</v>
      </c>
      <c r="D170" s="35">
        <f t="shared" si="17"/>
        <v>5.9637169271399992</v>
      </c>
      <c r="E170" s="14" t="s">
        <v>48</v>
      </c>
      <c r="F170" s="14" t="s">
        <v>48</v>
      </c>
      <c r="G170" s="47">
        <v>5.9637169271399992</v>
      </c>
      <c r="H170" s="14" t="s">
        <v>48</v>
      </c>
      <c r="I170" s="47">
        <v>0.34096508338396647</v>
      </c>
      <c r="J170" s="14" t="s">
        <v>48</v>
      </c>
      <c r="K170" s="14" t="s">
        <v>48</v>
      </c>
      <c r="L170" s="35">
        <v>0.34096508338396647</v>
      </c>
      <c r="M170" s="14" t="s">
        <v>48</v>
      </c>
      <c r="N170" s="14">
        <f t="shared" si="15"/>
        <v>-5.6227518437560331</v>
      </c>
      <c r="O170" s="15">
        <f t="shared" si="16"/>
        <v>-94.282674923212994</v>
      </c>
      <c r="P170" s="14" t="s">
        <v>48</v>
      </c>
      <c r="Q170" s="14" t="s">
        <v>48</v>
      </c>
      <c r="R170" s="14" t="s">
        <v>48</v>
      </c>
      <c r="S170" s="14" t="s">
        <v>48</v>
      </c>
      <c r="T170" s="14">
        <f t="shared" si="13"/>
        <v>-5.6227518437560331</v>
      </c>
      <c r="U170" s="15">
        <f t="shared" si="14"/>
        <v>-94.282674923212994</v>
      </c>
      <c r="V170" s="14" t="s">
        <v>48</v>
      </c>
      <c r="W170" s="14" t="s">
        <v>48</v>
      </c>
      <c r="X170" s="57" t="s">
        <v>518</v>
      </c>
    </row>
    <row r="171" spans="1:24" ht="25.5" x14ac:dyDescent="0.25">
      <c r="A171" s="21" t="s">
        <v>92</v>
      </c>
      <c r="B171" s="24" t="s">
        <v>344</v>
      </c>
      <c r="C171" s="43" t="s">
        <v>345</v>
      </c>
      <c r="D171" s="35">
        <f t="shared" si="17"/>
        <v>0.51644471388000002</v>
      </c>
      <c r="E171" s="14" t="s">
        <v>48</v>
      </c>
      <c r="F171" s="14" t="s">
        <v>48</v>
      </c>
      <c r="G171" s="47">
        <v>0.51644471388000002</v>
      </c>
      <c r="H171" s="14" t="s">
        <v>48</v>
      </c>
      <c r="I171" s="47">
        <v>0.38391733693346186</v>
      </c>
      <c r="J171" s="14" t="s">
        <v>48</v>
      </c>
      <c r="K171" s="14" t="s">
        <v>48</v>
      </c>
      <c r="L171" s="35">
        <v>0.38391733693346186</v>
      </c>
      <c r="M171" s="14" t="s">
        <v>48</v>
      </c>
      <c r="N171" s="14">
        <f t="shared" si="15"/>
        <v>-0.13252737694653816</v>
      </c>
      <c r="O171" s="15">
        <f t="shared" si="16"/>
        <v>-25.661483869371523</v>
      </c>
      <c r="P171" s="14" t="s">
        <v>48</v>
      </c>
      <c r="Q171" s="14" t="s">
        <v>48</v>
      </c>
      <c r="R171" s="14" t="s">
        <v>48</v>
      </c>
      <c r="S171" s="14" t="s">
        <v>48</v>
      </c>
      <c r="T171" s="14">
        <f t="shared" si="13"/>
        <v>-0.13252737694653816</v>
      </c>
      <c r="U171" s="15">
        <f t="shared" si="14"/>
        <v>-25.661483869371523</v>
      </c>
      <c r="V171" s="14" t="s">
        <v>48</v>
      </c>
      <c r="W171" s="14" t="s">
        <v>48</v>
      </c>
      <c r="X171" s="57" t="s">
        <v>518</v>
      </c>
    </row>
    <row r="172" spans="1:24" ht="25.5" x14ac:dyDescent="0.25">
      <c r="A172" s="21" t="s">
        <v>92</v>
      </c>
      <c r="B172" s="24" t="s">
        <v>346</v>
      </c>
      <c r="C172" s="43" t="s">
        <v>347</v>
      </c>
      <c r="D172" s="35">
        <f t="shared" si="17"/>
        <v>3.3716133830999993</v>
      </c>
      <c r="E172" s="14" t="s">
        <v>48</v>
      </c>
      <c r="F172" s="14" t="s">
        <v>48</v>
      </c>
      <c r="G172" s="47">
        <v>3.3716133830999993</v>
      </c>
      <c r="H172" s="14" t="s">
        <v>48</v>
      </c>
      <c r="I172" s="47">
        <v>0.21530855659257894</v>
      </c>
      <c r="J172" s="14" t="s">
        <v>48</v>
      </c>
      <c r="K172" s="14" t="s">
        <v>48</v>
      </c>
      <c r="L172" s="35">
        <v>0.21530855659257894</v>
      </c>
      <c r="M172" s="14" t="s">
        <v>48</v>
      </c>
      <c r="N172" s="14">
        <f t="shared" si="15"/>
        <v>-3.1563048265074203</v>
      </c>
      <c r="O172" s="15">
        <f t="shared" si="16"/>
        <v>-93.614079310759664</v>
      </c>
      <c r="P172" s="14" t="s">
        <v>48</v>
      </c>
      <c r="Q172" s="14" t="s">
        <v>48</v>
      </c>
      <c r="R172" s="14" t="s">
        <v>48</v>
      </c>
      <c r="S172" s="14" t="s">
        <v>48</v>
      </c>
      <c r="T172" s="14">
        <f t="shared" si="13"/>
        <v>-3.1563048265074203</v>
      </c>
      <c r="U172" s="15">
        <f t="shared" si="14"/>
        <v>-93.614079310759664</v>
      </c>
      <c r="V172" s="14" t="s">
        <v>48</v>
      </c>
      <c r="W172" s="14" t="s">
        <v>48</v>
      </c>
      <c r="X172" s="57" t="s">
        <v>518</v>
      </c>
    </row>
    <row r="173" spans="1:24" ht="25.5" x14ac:dyDescent="0.25">
      <c r="A173" s="21" t="s">
        <v>92</v>
      </c>
      <c r="B173" s="24" t="s">
        <v>348</v>
      </c>
      <c r="C173" s="43" t="s">
        <v>349</v>
      </c>
      <c r="D173" s="35">
        <f t="shared" si="17"/>
        <v>2.7660680882399991</v>
      </c>
      <c r="E173" s="14" t="s">
        <v>48</v>
      </c>
      <c r="F173" s="14" t="s">
        <v>48</v>
      </c>
      <c r="G173" s="47">
        <v>2.7660680882399991</v>
      </c>
      <c r="H173" s="14" t="s">
        <v>48</v>
      </c>
      <c r="I173" s="47">
        <v>0.18382310139341415</v>
      </c>
      <c r="J173" s="14" t="s">
        <v>48</v>
      </c>
      <c r="K173" s="14" t="s">
        <v>48</v>
      </c>
      <c r="L173" s="35">
        <v>0.18382310139341415</v>
      </c>
      <c r="M173" s="14" t="s">
        <v>48</v>
      </c>
      <c r="N173" s="14">
        <f t="shared" si="15"/>
        <v>-2.5822449868465851</v>
      </c>
      <c r="O173" s="15">
        <f t="shared" si="16"/>
        <v>-93.354353706080403</v>
      </c>
      <c r="P173" s="14" t="s">
        <v>48</v>
      </c>
      <c r="Q173" s="14" t="s">
        <v>48</v>
      </c>
      <c r="R173" s="14" t="s">
        <v>48</v>
      </c>
      <c r="S173" s="14" t="s">
        <v>48</v>
      </c>
      <c r="T173" s="14">
        <f t="shared" si="13"/>
        <v>-2.5822449868465851</v>
      </c>
      <c r="U173" s="15">
        <f t="shared" si="14"/>
        <v>-93.354353706080403</v>
      </c>
      <c r="V173" s="14" t="s">
        <v>48</v>
      </c>
      <c r="W173" s="14" t="s">
        <v>48</v>
      </c>
      <c r="X173" s="57" t="s">
        <v>520</v>
      </c>
    </row>
    <row r="174" spans="1:24" ht="25.5" x14ac:dyDescent="0.25">
      <c r="A174" s="21" t="s">
        <v>92</v>
      </c>
      <c r="B174" s="24" t="s">
        <v>350</v>
      </c>
      <c r="C174" s="43" t="s">
        <v>351</v>
      </c>
      <c r="D174" s="35">
        <f t="shared" si="17"/>
        <v>2.52745208772</v>
      </c>
      <c r="E174" s="14" t="s">
        <v>48</v>
      </c>
      <c r="F174" s="14" t="s">
        <v>48</v>
      </c>
      <c r="G174" s="47">
        <v>2.52745208772</v>
      </c>
      <c r="H174" s="14" t="s">
        <v>48</v>
      </c>
      <c r="I174" s="47">
        <v>0.12655127111638803</v>
      </c>
      <c r="J174" s="14" t="s">
        <v>48</v>
      </c>
      <c r="K174" s="14" t="s">
        <v>48</v>
      </c>
      <c r="L174" s="35">
        <v>0.12655127111638803</v>
      </c>
      <c r="M174" s="14" t="s">
        <v>48</v>
      </c>
      <c r="N174" s="14">
        <f t="shared" si="15"/>
        <v>-2.4009008166036119</v>
      </c>
      <c r="O174" s="15">
        <f t="shared" si="16"/>
        <v>-94.99293095480401</v>
      </c>
      <c r="P174" s="14" t="s">
        <v>48</v>
      </c>
      <c r="Q174" s="14" t="s">
        <v>48</v>
      </c>
      <c r="R174" s="14" t="s">
        <v>48</v>
      </c>
      <c r="S174" s="14" t="s">
        <v>48</v>
      </c>
      <c r="T174" s="14">
        <f t="shared" si="13"/>
        <v>-2.4009008166036119</v>
      </c>
      <c r="U174" s="15">
        <f t="shared" si="14"/>
        <v>-94.99293095480401</v>
      </c>
      <c r="V174" s="14" t="s">
        <v>48</v>
      </c>
      <c r="W174" s="14" t="s">
        <v>48</v>
      </c>
      <c r="X174" s="57" t="s">
        <v>520</v>
      </c>
    </row>
    <row r="175" spans="1:24" ht="25.5" x14ac:dyDescent="0.25">
      <c r="A175" s="21" t="s">
        <v>92</v>
      </c>
      <c r="B175" s="24" t="s">
        <v>94</v>
      </c>
      <c r="C175" s="43" t="s">
        <v>95</v>
      </c>
      <c r="D175" s="35">
        <f t="shared" si="17"/>
        <v>9.5034804599999987</v>
      </c>
      <c r="E175" s="14" t="s">
        <v>48</v>
      </c>
      <c r="F175" s="14" t="s">
        <v>48</v>
      </c>
      <c r="G175" s="47">
        <v>9.5034804599999987</v>
      </c>
      <c r="H175" s="14" t="s">
        <v>48</v>
      </c>
      <c r="I175" s="47">
        <v>4.8981882610138943</v>
      </c>
      <c r="J175" s="14" t="s">
        <v>48</v>
      </c>
      <c r="K175" s="14" t="s">
        <v>48</v>
      </c>
      <c r="L175" s="35">
        <v>4.8981882610138943</v>
      </c>
      <c r="M175" s="14" t="s">
        <v>48</v>
      </c>
      <c r="N175" s="14">
        <f t="shared" si="15"/>
        <v>-4.6052921989861044</v>
      </c>
      <c r="O175" s="15">
        <f t="shared" si="16"/>
        <v>-48.459006343725406</v>
      </c>
      <c r="P175" s="14" t="s">
        <v>48</v>
      </c>
      <c r="Q175" s="14" t="s">
        <v>48</v>
      </c>
      <c r="R175" s="14" t="s">
        <v>48</v>
      </c>
      <c r="S175" s="14" t="s">
        <v>48</v>
      </c>
      <c r="T175" s="14">
        <f t="shared" si="13"/>
        <v>-4.6052921989861044</v>
      </c>
      <c r="U175" s="15">
        <f t="shared" si="14"/>
        <v>-48.459006343725406</v>
      </c>
      <c r="V175" s="14" t="s">
        <v>48</v>
      </c>
      <c r="W175" s="14" t="s">
        <v>48</v>
      </c>
      <c r="X175" s="59" t="s">
        <v>522</v>
      </c>
    </row>
    <row r="176" spans="1:24" ht="25.5" x14ac:dyDescent="0.25">
      <c r="A176" s="21" t="s">
        <v>92</v>
      </c>
      <c r="B176" s="24" t="s">
        <v>96</v>
      </c>
      <c r="C176" s="43" t="s">
        <v>97</v>
      </c>
      <c r="D176" s="35">
        <f t="shared" si="17"/>
        <v>2.38796016</v>
      </c>
      <c r="E176" s="14" t="s">
        <v>48</v>
      </c>
      <c r="F176" s="14" t="s">
        <v>48</v>
      </c>
      <c r="G176" s="47">
        <v>2.38796016</v>
      </c>
      <c r="H176" s="14" t="s">
        <v>48</v>
      </c>
      <c r="I176" s="47">
        <v>1.0750570692508763</v>
      </c>
      <c r="J176" s="14" t="s">
        <v>48</v>
      </c>
      <c r="K176" s="14" t="s">
        <v>48</v>
      </c>
      <c r="L176" s="35">
        <v>1.0750570692508763</v>
      </c>
      <c r="M176" s="14" t="s">
        <v>48</v>
      </c>
      <c r="N176" s="14">
        <f t="shared" si="15"/>
        <v>-1.3129030907491237</v>
      </c>
      <c r="O176" s="15">
        <f t="shared" si="16"/>
        <v>-54.980108660988869</v>
      </c>
      <c r="P176" s="14" t="s">
        <v>48</v>
      </c>
      <c r="Q176" s="14" t="s">
        <v>48</v>
      </c>
      <c r="R176" s="14" t="s">
        <v>48</v>
      </c>
      <c r="S176" s="14" t="s">
        <v>48</v>
      </c>
      <c r="T176" s="14">
        <f t="shared" si="13"/>
        <v>-1.3129030907491237</v>
      </c>
      <c r="U176" s="15">
        <f t="shared" si="14"/>
        <v>-54.980108660988869</v>
      </c>
      <c r="V176" s="14" t="s">
        <v>48</v>
      </c>
      <c r="W176" s="14" t="s">
        <v>48</v>
      </c>
      <c r="X176" s="59" t="s">
        <v>522</v>
      </c>
    </row>
    <row r="177" spans="1:24" ht="63.75" x14ac:dyDescent="0.25">
      <c r="A177" s="21" t="s">
        <v>92</v>
      </c>
      <c r="B177" s="24" t="s">
        <v>352</v>
      </c>
      <c r="C177" s="43" t="s">
        <v>353</v>
      </c>
      <c r="D177" s="35">
        <f t="shared" si="17"/>
        <v>7.856618690856001</v>
      </c>
      <c r="E177" s="14" t="s">
        <v>48</v>
      </c>
      <c r="F177" s="14" t="s">
        <v>48</v>
      </c>
      <c r="G177" s="47">
        <v>7.856618690856001</v>
      </c>
      <c r="H177" s="14" t="s">
        <v>48</v>
      </c>
      <c r="I177" s="47">
        <v>4.9142784199999996</v>
      </c>
      <c r="J177" s="14" t="s">
        <v>48</v>
      </c>
      <c r="K177" s="14" t="s">
        <v>48</v>
      </c>
      <c r="L177" s="35">
        <v>4.9142784199999996</v>
      </c>
      <c r="M177" s="14" t="s">
        <v>48</v>
      </c>
      <c r="N177" s="14">
        <f t="shared" si="15"/>
        <v>-2.9423402708560014</v>
      </c>
      <c r="O177" s="15">
        <f t="shared" si="16"/>
        <v>-37.450465481804173</v>
      </c>
      <c r="P177" s="14" t="s">
        <v>48</v>
      </c>
      <c r="Q177" s="14" t="s">
        <v>48</v>
      </c>
      <c r="R177" s="14" t="s">
        <v>48</v>
      </c>
      <c r="S177" s="14" t="s">
        <v>48</v>
      </c>
      <c r="T177" s="14">
        <f t="shared" si="13"/>
        <v>-2.9423402708560014</v>
      </c>
      <c r="U177" s="15">
        <f t="shared" si="14"/>
        <v>-37.450465481804173</v>
      </c>
      <c r="V177" s="14" t="s">
        <v>48</v>
      </c>
      <c r="W177" s="14" t="s">
        <v>48</v>
      </c>
      <c r="X177" s="57" t="s">
        <v>518</v>
      </c>
    </row>
    <row r="178" spans="1:24" ht="25.5" x14ac:dyDescent="0.25">
      <c r="A178" s="21" t="s">
        <v>92</v>
      </c>
      <c r="B178" s="24" t="s">
        <v>354</v>
      </c>
      <c r="C178" s="43" t="s">
        <v>355</v>
      </c>
      <c r="D178" s="35">
        <f t="shared" si="17"/>
        <v>4.2037509016800012</v>
      </c>
      <c r="E178" s="14" t="s">
        <v>48</v>
      </c>
      <c r="F178" s="14" t="s">
        <v>48</v>
      </c>
      <c r="G178" s="47">
        <v>4.2037509016800012</v>
      </c>
      <c r="H178" s="14" t="s">
        <v>48</v>
      </c>
      <c r="I178" s="47">
        <v>0.23108587983620987</v>
      </c>
      <c r="J178" s="14" t="s">
        <v>48</v>
      </c>
      <c r="K178" s="14" t="s">
        <v>48</v>
      </c>
      <c r="L178" s="35">
        <v>0.23108587983620987</v>
      </c>
      <c r="M178" s="14" t="s">
        <v>48</v>
      </c>
      <c r="N178" s="14">
        <f t="shared" si="15"/>
        <v>-3.9726650218437913</v>
      </c>
      <c r="O178" s="15">
        <f t="shared" si="16"/>
        <v>-94.502864578777547</v>
      </c>
      <c r="P178" s="14" t="s">
        <v>48</v>
      </c>
      <c r="Q178" s="14" t="s">
        <v>48</v>
      </c>
      <c r="R178" s="14" t="s">
        <v>48</v>
      </c>
      <c r="S178" s="14" t="s">
        <v>48</v>
      </c>
      <c r="T178" s="14">
        <f t="shared" si="13"/>
        <v>-3.9726650218437913</v>
      </c>
      <c r="U178" s="15">
        <f t="shared" si="14"/>
        <v>-94.502864578777547</v>
      </c>
      <c r="V178" s="14" t="s">
        <v>48</v>
      </c>
      <c r="W178" s="14" t="s">
        <v>48</v>
      </c>
      <c r="X178" s="57" t="s">
        <v>518</v>
      </c>
    </row>
    <row r="179" spans="1:24" ht="25.5" x14ac:dyDescent="0.25">
      <c r="A179" s="21" t="s">
        <v>92</v>
      </c>
      <c r="B179" s="24" t="s">
        <v>356</v>
      </c>
      <c r="C179" s="43" t="s">
        <v>357</v>
      </c>
      <c r="D179" s="35">
        <f t="shared" si="17"/>
        <v>2.8764952200000002</v>
      </c>
      <c r="E179" s="14" t="s">
        <v>48</v>
      </c>
      <c r="F179" s="14" t="s">
        <v>48</v>
      </c>
      <c r="G179" s="47">
        <v>2.8764952200000002</v>
      </c>
      <c r="H179" s="14" t="s">
        <v>48</v>
      </c>
      <c r="I179" s="47">
        <v>1.0076985060568828</v>
      </c>
      <c r="J179" s="14" t="s">
        <v>48</v>
      </c>
      <c r="K179" s="14" t="s">
        <v>48</v>
      </c>
      <c r="L179" s="35">
        <v>1.0076985060568828</v>
      </c>
      <c r="M179" s="14" t="s">
        <v>48</v>
      </c>
      <c r="N179" s="14">
        <f t="shared" si="15"/>
        <v>-1.8687967139431174</v>
      </c>
      <c r="O179" s="15">
        <f t="shared" si="16"/>
        <v>-64.967836586327337</v>
      </c>
      <c r="P179" s="14" t="s">
        <v>48</v>
      </c>
      <c r="Q179" s="14" t="s">
        <v>48</v>
      </c>
      <c r="R179" s="14" t="s">
        <v>48</v>
      </c>
      <c r="S179" s="14" t="s">
        <v>48</v>
      </c>
      <c r="T179" s="14">
        <f t="shared" si="13"/>
        <v>-1.8687967139431174</v>
      </c>
      <c r="U179" s="15">
        <f t="shared" si="14"/>
        <v>-64.967836586327337</v>
      </c>
      <c r="V179" s="14" t="s">
        <v>48</v>
      </c>
      <c r="W179" s="14" t="s">
        <v>48</v>
      </c>
      <c r="X179" s="57" t="s">
        <v>518</v>
      </c>
    </row>
    <row r="180" spans="1:24" ht="25.5" x14ac:dyDescent="0.25">
      <c r="A180" s="21" t="s">
        <v>92</v>
      </c>
      <c r="B180" s="24" t="s">
        <v>358</v>
      </c>
      <c r="C180" s="43" t="s">
        <v>359</v>
      </c>
      <c r="D180" s="35">
        <f t="shared" si="17"/>
        <v>7.1198202038399998</v>
      </c>
      <c r="E180" s="14" t="s">
        <v>48</v>
      </c>
      <c r="F180" s="14" t="s">
        <v>48</v>
      </c>
      <c r="G180" s="47">
        <v>7.1198202038399998</v>
      </c>
      <c r="H180" s="14" t="s">
        <v>48</v>
      </c>
      <c r="I180" s="47">
        <v>0.92078959080208711</v>
      </c>
      <c r="J180" s="14" t="s">
        <v>48</v>
      </c>
      <c r="K180" s="14" t="s">
        <v>48</v>
      </c>
      <c r="L180" s="35">
        <v>0.92078959080208711</v>
      </c>
      <c r="M180" s="14" t="s">
        <v>48</v>
      </c>
      <c r="N180" s="14">
        <f t="shared" si="15"/>
        <v>-6.1990306130379125</v>
      </c>
      <c r="O180" s="15">
        <f t="shared" si="16"/>
        <v>-87.06723534527643</v>
      </c>
      <c r="P180" s="14" t="s">
        <v>48</v>
      </c>
      <c r="Q180" s="14" t="s">
        <v>48</v>
      </c>
      <c r="R180" s="14" t="s">
        <v>48</v>
      </c>
      <c r="S180" s="14" t="s">
        <v>48</v>
      </c>
      <c r="T180" s="14">
        <f t="shared" si="13"/>
        <v>-6.1990306130379125</v>
      </c>
      <c r="U180" s="15">
        <f t="shared" si="14"/>
        <v>-87.06723534527643</v>
      </c>
      <c r="V180" s="14" t="s">
        <v>48</v>
      </c>
      <c r="W180" s="14" t="s">
        <v>48</v>
      </c>
      <c r="X180" s="57" t="s">
        <v>520</v>
      </c>
    </row>
    <row r="181" spans="1:24" x14ac:dyDescent="0.25">
      <c r="A181" s="21" t="s">
        <v>92</v>
      </c>
      <c r="B181" s="24" t="s">
        <v>360</v>
      </c>
      <c r="C181" s="43" t="s">
        <v>361</v>
      </c>
      <c r="D181" s="35">
        <f t="shared" si="17"/>
        <v>0.98353353012</v>
      </c>
      <c r="E181" s="14" t="s">
        <v>48</v>
      </c>
      <c r="F181" s="14" t="s">
        <v>48</v>
      </c>
      <c r="G181" s="47">
        <v>0.98353353012</v>
      </c>
      <c r="H181" s="14" t="s">
        <v>48</v>
      </c>
      <c r="I181" s="47">
        <v>0.45717492368977158</v>
      </c>
      <c r="J181" s="14" t="s">
        <v>48</v>
      </c>
      <c r="K181" s="14" t="s">
        <v>48</v>
      </c>
      <c r="L181" s="35">
        <v>0.45717492368977158</v>
      </c>
      <c r="M181" s="14" t="s">
        <v>48</v>
      </c>
      <c r="N181" s="14">
        <f t="shared" si="15"/>
        <v>-0.52635860643022836</v>
      </c>
      <c r="O181" s="15">
        <f t="shared" si="16"/>
        <v>-53.517098330751153</v>
      </c>
      <c r="P181" s="14" t="s">
        <v>48</v>
      </c>
      <c r="Q181" s="14" t="s">
        <v>48</v>
      </c>
      <c r="R181" s="14" t="s">
        <v>48</v>
      </c>
      <c r="S181" s="14" t="s">
        <v>48</v>
      </c>
      <c r="T181" s="14">
        <f t="shared" si="13"/>
        <v>-0.52635860643022836</v>
      </c>
      <c r="U181" s="15">
        <f t="shared" si="14"/>
        <v>-53.517098330751153</v>
      </c>
      <c r="V181" s="14" t="s">
        <v>48</v>
      </c>
      <c r="W181" s="14" t="s">
        <v>48</v>
      </c>
      <c r="X181" s="57" t="s">
        <v>520</v>
      </c>
    </row>
    <row r="182" spans="1:24" ht="25.5" x14ac:dyDescent="0.25">
      <c r="A182" s="21" t="s">
        <v>92</v>
      </c>
      <c r="B182" s="24" t="s">
        <v>98</v>
      </c>
      <c r="C182" s="42" t="s">
        <v>99</v>
      </c>
      <c r="D182" s="35">
        <f t="shared" si="17"/>
        <v>3.4176457899999999</v>
      </c>
      <c r="E182" s="14" t="s">
        <v>48</v>
      </c>
      <c r="F182" s="14" t="s">
        <v>48</v>
      </c>
      <c r="G182" s="47">
        <v>3.4176457899999999</v>
      </c>
      <c r="H182" s="14" t="s">
        <v>48</v>
      </c>
      <c r="I182" s="47">
        <v>1.0039762532454919</v>
      </c>
      <c r="J182" s="14" t="s">
        <v>48</v>
      </c>
      <c r="K182" s="14" t="s">
        <v>48</v>
      </c>
      <c r="L182" s="35">
        <v>1.0039762532454919</v>
      </c>
      <c r="M182" s="14" t="s">
        <v>48</v>
      </c>
      <c r="N182" s="14">
        <f t="shared" si="15"/>
        <v>-2.413669536754508</v>
      </c>
      <c r="O182" s="15">
        <f t="shared" si="16"/>
        <v>-70.62374760476591</v>
      </c>
      <c r="P182" s="14" t="s">
        <v>48</v>
      </c>
      <c r="Q182" s="14" t="s">
        <v>48</v>
      </c>
      <c r="R182" s="14" t="s">
        <v>48</v>
      </c>
      <c r="S182" s="14" t="s">
        <v>48</v>
      </c>
      <c r="T182" s="14">
        <f t="shared" si="13"/>
        <v>-2.413669536754508</v>
      </c>
      <c r="U182" s="15">
        <f t="shared" si="14"/>
        <v>-70.62374760476591</v>
      </c>
      <c r="V182" s="14" t="s">
        <v>48</v>
      </c>
      <c r="W182" s="14" t="s">
        <v>48</v>
      </c>
      <c r="X182" s="59" t="s">
        <v>522</v>
      </c>
    </row>
    <row r="183" spans="1:24" ht="25.5" x14ac:dyDescent="0.25">
      <c r="A183" s="21" t="s">
        <v>92</v>
      </c>
      <c r="B183" s="24" t="s">
        <v>100</v>
      </c>
      <c r="C183" s="42" t="s">
        <v>101</v>
      </c>
      <c r="D183" s="35">
        <f t="shared" si="17"/>
        <v>5.2411101600000007</v>
      </c>
      <c r="E183" s="14" t="s">
        <v>48</v>
      </c>
      <c r="F183" s="14" t="s">
        <v>48</v>
      </c>
      <c r="G183" s="47">
        <v>5.2411101600000007</v>
      </c>
      <c r="H183" s="14" t="s">
        <v>48</v>
      </c>
      <c r="I183" s="47">
        <v>3.572925407322586</v>
      </c>
      <c r="J183" s="14" t="s">
        <v>48</v>
      </c>
      <c r="K183" s="14" t="s">
        <v>48</v>
      </c>
      <c r="L183" s="35">
        <v>3.572925407322586</v>
      </c>
      <c r="M183" s="14" t="s">
        <v>48</v>
      </c>
      <c r="N183" s="14">
        <f t="shared" si="15"/>
        <v>-1.6681847526774147</v>
      </c>
      <c r="O183" s="15">
        <f t="shared" si="16"/>
        <v>-31.828843541754793</v>
      </c>
      <c r="P183" s="14" t="s">
        <v>48</v>
      </c>
      <c r="Q183" s="14" t="s">
        <v>48</v>
      </c>
      <c r="R183" s="14" t="s">
        <v>48</v>
      </c>
      <c r="S183" s="14" t="s">
        <v>48</v>
      </c>
      <c r="T183" s="14">
        <f t="shared" si="13"/>
        <v>-1.6681847526774147</v>
      </c>
      <c r="U183" s="15">
        <f t="shared" si="14"/>
        <v>-31.828843541754793</v>
      </c>
      <c r="V183" s="14" t="s">
        <v>48</v>
      </c>
      <c r="W183" s="14" t="s">
        <v>48</v>
      </c>
      <c r="X183" s="59" t="s">
        <v>522</v>
      </c>
    </row>
    <row r="184" spans="1:24" ht="25.5" x14ac:dyDescent="0.25">
      <c r="A184" s="21" t="s">
        <v>92</v>
      </c>
      <c r="B184" s="24" t="s">
        <v>362</v>
      </c>
      <c r="C184" s="42" t="s">
        <v>102</v>
      </c>
      <c r="D184" s="35">
        <f t="shared" si="17"/>
        <v>11.717732796000002</v>
      </c>
      <c r="E184" s="14" t="s">
        <v>48</v>
      </c>
      <c r="F184" s="14" t="s">
        <v>48</v>
      </c>
      <c r="G184" s="47">
        <v>11.717732796000002</v>
      </c>
      <c r="H184" s="14" t="s">
        <v>48</v>
      </c>
      <c r="I184" s="47">
        <v>2.1268404557614251</v>
      </c>
      <c r="J184" s="14" t="s">
        <v>48</v>
      </c>
      <c r="K184" s="14" t="s">
        <v>48</v>
      </c>
      <c r="L184" s="35">
        <v>2.1268404557614251</v>
      </c>
      <c r="M184" s="14" t="s">
        <v>48</v>
      </c>
      <c r="N184" s="14">
        <f t="shared" si="15"/>
        <v>-9.5908923402385771</v>
      </c>
      <c r="O184" s="15">
        <f t="shared" si="16"/>
        <v>-81.849385945313159</v>
      </c>
      <c r="P184" s="14" t="s">
        <v>48</v>
      </c>
      <c r="Q184" s="14" t="s">
        <v>48</v>
      </c>
      <c r="R184" s="14" t="s">
        <v>48</v>
      </c>
      <c r="S184" s="14" t="s">
        <v>48</v>
      </c>
      <c r="T184" s="14">
        <f t="shared" si="13"/>
        <v>-9.5908923402385771</v>
      </c>
      <c r="U184" s="15">
        <f t="shared" si="14"/>
        <v>-81.849385945313159</v>
      </c>
      <c r="V184" s="14" t="s">
        <v>48</v>
      </c>
      <c r="W184" s="14" t="s">
        <v>48</v>
      </c>
      <c r="X184" s="59" t="s">
        <v>522</v>
      </c>
    </row>
    <row r="185" spans="1:24" x14ac:dyDescent="0.25">
      <c r="A185" s="21" t="s">
        <v>92</v>
      </c>
      <c r="B185" s="24" t="s">
        <v>424</v>
      </c>
      <c r="C185" s="42" t="s">
        <v>425</v>
      </c>
      <c r="D185" s="35">
        <f t="shared" si="17"/>
        <v>0</v>
      </c>
      <c r="E185" s="14" t="s">
        <v>48</v>
      </c>
      <c r="F185" s="14" t="s">
        <v>48</v>
      </c>
      <c r="G185" s="47">
        <v>0</v>
      </c>
      <c r="H185" s="14" t="s">
        <v>48</v>
      </c>
      <c r="I185" s="47">
        <v>3.2507999999999995E-2</v>
      </c>
      <c r="J185" s="14" t="s">
        <v>48</v>
      </c>
      <c r="K185" s="14" t="s">
        <v>48</v>
      </c>
      <c r="L185" s="35">
        <v>3.2507999999999995E-2</v>
      </c>
      <c r="M185" s="14" t="s">
        <v>48</v>
      </c>
      <c r="N185" s="14">
        <f t="shared" si="15"/>
        <v>3.2507999999999995E-2</v>
      </c>
      <c r="O185" s="15">
        <f t="shared" si="16"/>
        <v>100</v>
      </c>
      <c r="P185" s="14" t="s">
        <v>48</v>
      </c>
      <c r="Q185" s="14" t="s">
        <v>48</v>
      </c>
      <c r="R185" s="14" t="s">
        <v>48</v>
      </c>
      <c r="S185" s="14" t="s">
        <v>48</v>
      </c>
      <c r="T185" s="14">
        <f t="shared" si="13"/>
        <v>3.2507999999999995E-2</v>
      </c>
      <c r="U185" s="15">
        <v>100</v>
      </c>
      <c r="V185" s="14" t="s">
        <v>48</v>
      </c>
      <c r="W185" s="14" t="s">
        <v>48</v>
      </c>
      <c r="X185" s="60" t="s">
        <v>523</v>
      </c>
    </row>
    <row r="186" spans="1:24" ht="25.5" x14ac:dyDescent="0.25">
      <c r="A186" s="21" t="s">
        <v>92</v>
      </c>
      <c r="B186" s="24" t="s">
        <v>426</v>
      </c>
      <c r="C186" s="42" t="s">
        <v>427</v>
      </c>
      <c r="D186" s="35">
        <f t="shared" si="17"/>
        <v>0</v>
      </c>
      <c r="E186" s="14" t="s">
        <v>48</v>
      </c>
      <c r="F186" s="14" t="s">
        <v>48</v>
      </c>
      <c r="G186" s="47">
        <v>0</v>
      </c>
      <c r="H186" s="14" t="s">
        <v>48</v>
      </c>
      <c r="I186" s="47">
        <v>3.41616E-2</v>
      </c>
      <c r="J186" s="14" t="s">
        <v>48</v>
      </c>
      <c r="K186" s="14" t="s">
        <v>48</v>
      </c>
      <c r="L186" s="35">
        <v>3.41616E-2</v>
      </c>
      <c r="M186" s="14" t="s">
        <v>48</v>
      </c>
      <c r="N186" s="14">
        <f t="shared" si="15"/>
        <v>3.41616E-2</v>
      </c>
      <c r="O186" s="15">
        <f t="shared" si="16"/>
        <v>100</v>
      </c>
      <c r="P186" s="14" t="s">
        <v>48</v>
      </c>
      <c r="Q186" s="14" t="s">
        <v>48</v>
      </c>
      <c r="R186" s="14" t="s">
        <v>48</v>
      </c>
      <c r="S186" s="14" t="s">
        <v>48</v>
      </c>
      <c r="T186" s="14">
        <f t="shared" si="13"/>
        <v>3.41616E-2</v>
      </c>
      <c r="U186" s="15">
        <v>100</v>
      </c>
      <c r="V186" s="14" t="s">
        <v>48</v>
      </c>
      <c r="W186" s="14" t="s">
        <v>48</v>
      </c>
      <c r="X186" s="60" t="s">
        <v>523</v>
      </c>
    </row>
    <row r="187" spans="1:24" ht="25.5" x14ac:dyDescent="0.25">
      <c r="A187" s="21" t="s">
        <v>92</v>
      </c>
      <c r="B187" s="24" t="s">
        <v>446</v>
      </c>
      <c r="C187" s="42" t="s">
        <v>447</v>
      </c>
      <c r="D187" s="35">
        <f t="shared" si="17"/>
        <v>0</v>
      </c>
      <c r="E187" s="14" t="s">
        <v>48</v>
      </c>
      <c r="F187" s="14" t="s">
        <v>48</v>
      </c>
      <c r="G187" s="47">
        <v>0</v>
      </c>
      <c r="H187" s="14" t="s">
        <v>48</v>
      </c>
      <c r="I187" s="47">
        <v>0.80355785999999951</v>
      </c>
      <c r="J187" s="14" t="s">
        <v>48</v>
      </c>
      <c r="K187" s="14" t="s">
        <v>48</v>
      </c>
      <c r="L187" s="35">
        <v>0.80355785999999951</v>
      </c>
      <c r="M187" s="14" t="s">
        <v>48</v>
      </c>
      <c r="N187" s="14">
        <f t="shared" si="15"/>
        <v>0.80355785999999951</v>
      </c>
      <c r="O187" s="15">
        <f t="shared" si="16"/>
        <v>100</v>
      </c>
      <c r="P187" s="14" t="s">
        <v>48</v>
      </c>
      <c r="Q187" s="14" t="s">
        <v>48</v>
      </c>
      <c r="R187" s="14" t="s">
        <v>48</v>
      </c>
      <c r="S187" s="14" t="s">
        <v>48</v>
      </c>
      <c r="T187" s="14">
        <f t="shared" si="13"/>
        <v>0.80355785999999951</v>
      </c>
      <c r="U187" s="15">
        <v>100</v>
      </c>
      <c r="V187" s="14" t="s">
        <v>48</v>
      </c>
      <c r="W187" s="14" t="s">
        <v>48</v>
      </c>
      <c r="X187" s="60" t="s">
        <v>523</v>
      </c>
    </row>
    <row r="188" spans="1:24" ht="25.5" x14ac:dyDescent="0.25">
      <c r="A188" s="25" t="s">
        <v>92</v>
      </c>
      <c r="B188" s="24" t="s">
        <v>363</v>
      </c>
      <c r="C188" s="42" t="s">
        <v>364</v>
      </c>
      <c r="D188" s="35">
        <f t="shared" si="17"/>
        <v>0</v>
      </c>
      <c r="E188" s="14" t="s">
        <v>48</v>
      </c>
      <c r="F188" s="14" t="s">
        <v>48</v>
      </c>
      <c r="G188" s="47">
        <v>0</v>
      </c>
      <c r="H188" s="14" t="s">
        <v>48</v>
      </c>
      <c r="I188" s="47">
        <v>2.1789599999999999E-2</v>
      </c>
      <c r="J188" s="14" t="s">
        <v>48</v>
      </c>
      <c r="K188" s="14" t="s">
        <v>48</v>
      </c>
      <c r="L188" s="35">
        <v>2.1789599999999999E-2</v>
      </c>
      <c r="M188" s="14" t="s">
        <v>48</v>
      </c>
      <c r="N188" s="14">
        <f t="shared" si="15"/>
        <v>2.1789599999999999E-2</v>
      </c>
      <c r="O188" s="15">
        <f t="shared" si="16"/>
        <v>100</v>
      </c>
      <c r="P188" s="14" t="s">
        <v>48</v>
      </c>
      <c r="Q188" s="14" t="s">
        <v>48</v>
      </c>
      <c r="R188" s="14" t="s">
        <v>48</v>
      </c>
      <c r="S188" s="14" t="s">
        <v>48</v>
      </c>
      <c r="T188" s="14">
        <f t="shared" si="13"/>
        <v>2.1789599999999999E-2</v>
      </c>
      <c r="U188" s="15">
        <v>100</v>
      </c>
      <c r="V188" s="14" t="s">
        <v>48</v>
      </c>
      <c r="W188" s="14" t="s">
        <v>48</v>
      </c>
      <c r="X188" s="59" t="s">
        <v>524</v>
      </c>
    </row>
    <row r="189" spans="1:24" ht="26.25" x14ac:dyDescent="0.25">
      <c r="A189" s="25" t="s">
        <v>92</v>
      </c>
      <c r="B189" s="28" t="s">
        <v>365</v>
      </c>
      <c r="C189" s="42" t="s">
        <v>366</v>
      </c>
      <c r="D189" s="35">
        <f t="shared" si="17"/>
        <v>0</v>
      </c>
      <c r="E189" s="14" t="s">
        <v>48</v>
      </c>
      <c r="F189" s="14" t="s">
        <v>48</v>
      </c>
      <c r="G189" s="47">
        <v>0</v>
      </c>
      <c r="H189" s="14" t="s">
        <v>48</v>
      </c>
      <c r="I189" s="47">
        <v>0</v>
      </c>
      <c r="J189" s="14" t="s">
        <v>48</v>
      </c>
      <c r="K189" s="14" t="s">
        <v>48</v>
      </c>
      <c r="L189" s="35">
        <v>0</v>
      </c>
      <c r="M189" s="14" t="s">
        <v>48</v>
      </c>
      <c r="N189" s="14">
        <f t="shared" si="15"/>
        <v>0</v>
      </c>
      <c r="O189" s="15">
        <f t="shared" si="16"/>
        <v>0</v>
      </c>
      <c r="P189" s="14" t="s">
        <v>48</v>
      </c>
      <c r="Q189" s="14" t="s">
        <v>48</v>
      </c>
      <c r="R189" s="14" t="s">
        <v>48</v>
      </c>
      <c r="S189" s="14" t="s">
        <v>48</v>
      </c>
      <c r="T189" s="14">
        <f t="shared" si="13"/>
        <v>0</v>
      </c>
      <c r="U189" s="15">
        <v>0</v>
      </c>
      <c r="V189" s="14" t="s">
        <v>48</v>
      </c>
      <c r="W189" s="14" t="s">
        <v>48</v>
      </c>
      <c r="X189" s="57" t="s">
        <v>48</v>
      </c>
    </row>
    <row r="190" spans="1:24" ht="26.25" x14ac:dyDescent="0.25">
      <c r="A190" s="25" t="s">
        <v>92</v>
      </c>
      <c r="B190" s="28" t="s">
        <v>367</v>
      </c>
      <c r="C190" s="42" t="s">
        <v>368</v>
      </c>
      <c r="D190" s="35">
        <f t="shared" si="17"/>
        <v>0</v>
      </c>
      <c r="E190" s="14" t="s">
        <v>48</v>
      </c>
      <c r="F190" s="14" t="s">
        <v>48</v>
      </c>
      <c r="G190" s="47">
        <v>0</v>
      </c>
      <c r="H190" s="14" t="s">
        <v>48</v>
      </c>
      <c r="I190" s="47">
        <v>0</v>
      </c>
      <c r="J190" s="14" t="s">
        <v>48</v>
      </c>
      <c r="K190" s="14" t="s">
        <v>48</v>
      </c>
      <c r="L190" s="35">
        <v>0</v>
      </c>
      <c r="M190" s="14" t="s">
        <v>48</v>
      </c>
      <c r="N190" s="14">
        <f t="shared" si="15"/>
        <v>0</v>
      </c>
      <c r="O190" s="15">
        <f t="shared" si="16"/>
        <v>0</v>
      </c>
      <c r="P190" s="14" t="s">
        <v>48</v>
      </c>
      <c r="Q190" s="14" t="s">
        <v>48</v>
      </c>
      <c r="R190" s="14" t="s">
        <v>48</v>
      </c>
      <c r="S190" s="14" t="s">
        <v>48</v>
      </c>
      <c r="T190" s="14">
        <f t="shared" si="13"/>
        <v>0</v>
      </c>
      <c r="U190" s="15">
        <v>0</v>
      </c>
      <c r="V190" s="14" t="s">
        <v>48</v>
      </c>
      <c r="W190" s="14" t="s">
        <v>48</v>
      </c>
      <c r="X190" s="57" t="s">
        <v>48</v>
      </c>
    </row>
    <row r="191" spans="1:24" ht="25.5" x14ac:dyDescent="0.25">
      <c r="A191" s="30" t="s">
        <v>92</v>
      </c>
      <c r="B191" s="24" t="s">
        <v>448</v>
      </c>
      <c r="C191" s="41" t="s">
        <v>449</v>
      </c>
      <c r="D191" s="35">
        <f t="shared" si="17"/>
        <v>0</v>
      </c>
      <c r="E191" s="14" t="s">
        <v>48</v>
      </c>
      <c r="F191" s="14" t="s">
        <v>48</v>
      </c>
      <c r="G191" s="47">
        <v>0</v>
      </c>
      <c r="H191" s="14" t="s">
        <v>48</v>
      </c>
      <c r="I191" s="47">
        <v>0</v>
      </c>
      <c r="J191" s="14" t="s">
        <v>48</v>
      </c>
      <c r="K191" s="14" t="s">
        <v>48</v>
      </c>
      <c r="L191" s="35">
        <v>0</v>
      </c>
      <c r="M191" s="14" t="s">
        <v>48</v>
      </c>
      <c r="N191" s="14">
        <f t="shared" si="15"/>
        <v>0</v>
      </c>
      <c r="O191" s="15">
        <f t="shared" si="16"/>
        <v>0</v>
      </c>
      <c r="P191" s="14" t="s">
        <v>48</v>
      </c>
      <c r="Q191" s="14" t="s">
        <v>48</v>
      </c>
      <c r="R191" s="14" t="s">
        <v>48</v>
      </c>
      <c r="S191" s="14" t="s">
        <v>48</v>
      </c>
      <c r="T191" s="14">
        <f t="shared" si="13"/>
        <v>0</v>
      </c>
      <c r="U191" s="15">
        <v>0</v>
      </c>
      <c r="V191" s="14" t="s">
        <v>48</v>
      </c>
      <c r="W191" s="14" t="s">
        <v>48</v>
      </c>
      <c r="X191" s="57" t="s">
        <v>48</v>
      </c>
    </row>
    <row r="192" spans="1:24" ht="25.5" x14ac:dyDescent="0.25">
      <c r="A192" s="30" t="s">
        <v>92</v>
      </c>
      <c r="B192" s="24" t="s">
        <v>450</v>
      </c>
      <c r="C192" s="41" t="s">
        <v>451</v>
      </c>
      <c r="D192" s="35">
        <f t="shared" si="17"/>
        <v>0</v>
      </c>
      <c r="E192" s="14" t="s">
        <v>48</v>
      </c>
      <c r="F192" s="14" t="s">
        <v>48</v>
      </c>
      <c r="G192" s="47">
        <v>0</v>
      </c>
      <c r="H192" s="14" t="s">
        <v>48</v>
      </c>
      <c r="I192" s="47">
        <v>0</v>
      </c>
      <c r="J192" s="14" t="s">
        <v>48</v>
      </c>
      <c r="K192" s="14" t="s">
        <v>48</v>
      </c>
      <c r="L192" s="35">
        <v>0</v>
      </c>
      <c r="M192" s="14" t="s">
        <v>48</v>
      </c>
      <c r="N192" s="14">
        <f t="shared" si="15"/>
        <v>0</v>
      </c>
      <c r="O192" s="15">
        <f t="shared" si="16"/>
        <v>0</v>
      </c>
      <c r="P192" s="14" t="s">
        <v>48</v>
      </c>
      <c r="Q192" s="14" t="s">
        <v>48</v>
      </c>
      <c r="R192" s="14" t="s">
        <v>48</v>
      </c>
      <c r="S192" s="14" t="s">
        <v>48</v>
      </c>
      <c r="T192" s="14">
        <f t="shared" si="13"/>
        <v>0</v>
      </c>
      <c r="U192" s="15">
        <v>0</v>
      </c>
      <c r="V192" s="14" t="s">
        <v>48</v>
      </c>
      <c r="W192" s="14" t="s">
        <v>48</v>
      </c>
      <c r="X192" s="57" t="s">
        <v>48</v>
      </c>
    </row>
    <row r="193" spans="1:24" ht="25.5" x14ac:dyDescent="0.25">
      <c r="A193" s="30" t="s">
        <v>92</v>
      </c>
      <c r="B193" s="24" t="s">
        <v>452</v>
      </c>
      <c r="C193" s="41" t="s">
        <v>453</v>
      </c>
      <c r="D193" s="35">
        <f t="shared" si="17"/>
        <v>0</v>
      </c>
      <c r="E193" s="14" t="s">
        <v>48</v>
      </c>
      <c r="F193" s="14" t="s">
        <v>48</v>
      </c>
      <c r="G193" s="47">
        <v>0</v>
      </c>
      <c r="H193" s="14" t="s">
        <v>48</v>
      </c>
      <c r="I193" s="47">
        <v>0</v>
      </c>
      <c r="J193" s="14" t="s">
        <v>48</v>
      </c>
      <c r="K193" s="14" t="s">
        <v>48</v>
      </c>
      <c r="L193" s="35">
        <v>0</v>
      </c>
      <c r="M193" s="14" t="s">
        <v>48</v>
      </c>
      <c r="N193" s="14">
        <f t="shared" si="15"/>
        <v>0</v>
      </c>
      <c r="O193" s="15">
        <f t="shared" si="16"/>
        <v>0</v>
      </c>
      <c r="P193" s="14" t="s">
        <v>48</v>
      </c>
      <c r="Q193" s="14" t="s">
        <v>48</v>
      </c>
      <c r="R193" s="14" t="s">
        <v>48</v>
      </c>
      <c r="S193" s="14" t="s">
        <v>48</v>
      </c>
      <c r="T193" s="14">
        <f t="shared" si="13"/>
        <v>0</v>
      </c>
      <c r="U193" s="15">
        <v>0</v>
      </c>
      <c r="V193" s="14" t="s">
        <v>48</v>
      </c>
      <c r="W193" s="14" t="s">
        <v>48</v>
      </c>
      <c r="X193" s="57" t="s">
        <v>48</v>
      </c>
    </row>
    <row r="194" spans="1:24" ht="25.5" x14ac:dyDescent="0.25">
      <c r="A194" s="30" t="s">
        <v>92</v>
      </c>
      <c r="B194" s="24" t="s">
        <v>454</v>
      </c>
      <c r="C194" s="41" t="s">
        <v>455</v>
      </c>
      <c r="D194" s="35">
        <f t="shared" si="17"/>
        <v>0</v>
      </c>
      <c r="E194" s="14" t="s">
        <v>48</v>
      </c>
      <c r="F194" s="14" t="s">
        <v>48</v>
      </c>
      <c r="G194" s="47">
        <v>0</v>
      </c>
      <c r="H194" s="14" t="s">
        <v>48</v>
      </c>
      <c r="I194" s="47">
        <v>0.61240515600000001</v>
      </c>
      <c r="J194" s="14" t="s">
        <v>48</v>
      </c>
      <c r="K194" s="14" t="s">
        <v>48</v>
      </c>
      <c r="L194" s="35">
        <v>0.61240515600000001</v>
      </c>
      <c r="M194" s="14" t="s">
        <v>48</v>
      </c>
      <c r="N194" s="14">
        <f t="shared" si="15"/>
        <v>0.61240515600000001</v>
      </c>
      <c r="O194" s="15">
        <f t="shared" si="16"/>
        <v>100</v>
      </c>
      <c r="P194" s="14" t="s">
        <v>48</v>
      </c>
      <c r="Q194" s="14" t="s">
        <v>48</v>
      </c>
      <c r="R194" s="14" t="s">
        <v>48</v>
      </c>
      <c r="S194" s="14" t="s">
        <v>48</v>
      </c>
      <c r="T194" s="14">
        <f t="shared" si="13"/>
        <v>0.61240515600000001</v>
      </c>
      <c r="U194" s="15">
        <v>100</v>
      </c>
      <c r="V194" s="14" t="s">
        <v>48</v>
      </c>
      <c r="W194" s="14" t="s">
        <v>48</v>
      </c>
      <c r="X194" s="59" t="s">
        <v>522</v>
      </c>
    </row>
    <row r="195" spans="1:24" ht="25.5" x14ac:dyDescent="0.25">
      <c r="A195" s="30" t="s">
        <v>92</v>
      </c>
      <c r="B195" s="24" t="s">
        <v>456</v>
      </c>
      <c r="C195" s="41" t="s">
        <v>457</v>
      </c>
      <c r="D195" s="35">
        <f t="shared" si="17"/>
        <v>0</v>
      </c>
      <c r="E195" s="14" t="s">
        <v>48</v>
      </c>
      <c r="F195" s="14" t="s">
        <v>48</v>
      </c>
      <c r="G195" s="47">
        <v>0</v>
      </c>
      <c r="H195" s="14" t="s">
        <v>48</v>
      </c>
      <c r="I195" s="47">
        <v>0.47643428399999999</v>
      </c>
      <c r="J195" s="14" t="s">
        <v>48</v>
      </c>
      <c r="K195" s="14" t="s">
        <v>48</v>
      </c>
      <c r="L195" s="35">
        <v>0.47643428399999999</v>
      </c>
      <c r="M195" s="14" t="s">
        <v>48</v>
      </c>
      <c r="N195" s="14">
        <f t="shared" si="15"/>
        <v>0.47643428399999999</v>
      </c>
      <c r="O195" s="15">
        <f t="shared" si="16"/>
        <v>100</v>
      </c>
      <c r="P195" s="14" t="s">
        <v>48</v>
      </c>
      <c r="Q195" s="14" t="s">
        <v>48</v>
      </c>
      <c r="R195" s="14" t="s">
        <v>48</v>
      </c>
      <c r="S195" s="14" t="s">
        <v>48</v>
      </c>
      <c r="T195" s="14">
        <f t="shared" si="13"/>
        <v>0.47643428399999999</v>
      </c>
      <c r="U195" s="15">
        <v>100</v>
      </c>
      <c r="V195" s="14" t="s">
        <v>48</v>
      </c>
      <c r="W195" s="14" t="s">
        <v>48</v>
      </c>
      <c r="X195" s="59" t="s">
        <v>522</v>
      </c>
    </row>
    <row r="196" spans="1:24" ht="25.5" x14ac:dyDescent="0.25">
      <c r="A196" s="30" t="s">
        <v>92</v>
      </c>
      <c r="B196" s="24" t="s">
        <v>458</v>
      </c>
      <c r="C196" s="41" t="s">
        <v>459</v>
      </c>
      <c r="D196" s="35">
        <f t="shared" si="17"/>
        <v>0</v>
      </c>
      <c r="E196" s="14" t="s">
        <v>48</v>
      </c>
      <c r="F196" s="14" t="s">
        <v>48</v>
      </c>
      <c r="G196" s="47">
        <v>0</v>
      </c>
      <c r="H196" s="14" t="s">
        <v>48</v>
      </c>
      <c r="I196" s="47">
        <v>1.6723360299999999</v>
      </c>
      <c r="J196" s="14" t="s">
        <v>48</v>
      </c>
      <c r="K196" s="14" t="s">
        <v>48</v>
      </c>
      <c r="L196" s="35">
        <v>1.6723360299999999</v>
      </c>
      <c r="M196" s="14" t="s">
        <v>48</v>
      </c>
      <c r="N196" s="14">
        <f t="shared" si="15"/>
        <v>1.6723360299999999</v>
      </c>
      <c r="O196" s="15">
        <f t="shared" si="16"/>
        <v>100</v>
      </c>
      <c r="P196" s="14" t="s">
        <v>48</v>
      </c>
      <c r="Q196" s="14" t="s">
        <v>48</v>
      </c>
      <c r="R196" s="14" t="s">
        <v>48</v>
      </c>
      <c r="S196" s="14" t="s">
        <v>48</v>
      </c>
      <c r="T196" s="14">
        <f t="shared" si="13"/>
        <v>1.6723360299999999</v>
      </c>
      <c r="U196" s="15">
        <v>100</v>
      </c>
      <c r="V196" s="14" t="s">
        <v>48</v>
      </c>
      <c r="W196" s="14" t="s">
        <v>48</v>
      </c>
      <c r="X196" s="59" t="s">
        <v>522</v>
      </c>
    </row>
    <row r="197" spans="1:24" ht="25.5" x14ac:dyDescent="0.25">
      <c r="A197" s="30" t="s">
        <v>92</v>
      </c>
      <c r="B197" s="24" t="s">
        <v>460</v>
      </c>
      <c r="C197" s="41" t="s">
        <v>461</v>
      </c>
      <c r="D197" s="35">
        <f t="shared" si="17"/>
        <v>0</v>
      </c>
      <c r="E197" s="14" t="s">
        <v>48</v>
      </c>
      <c r="F197" s="14" t="s">
        <v>48</v>
      </c>
      <c r="G197" s="47">
        <v>0</v>
      </c>
      <c r="H197" s="14" t="s">
        <v>48</v>
      </c>
      <c r="I197" s="47">
        <v>1.3982790700000001</v>
      </c>
      <c r="J197" s="14" t="s">
        <v>48</v>
      </c>
      <c r="K197" s="14" t="s">
        <v>48</v>
      </c>
      <c r="L197" s="35">
        <v>1.3982790700000001</v>
      </c>
      <c r="M197" s="14" t="s">
        <v>48</v>
      </c>
      <c r="N197" s="14">
        <f t="shared" si="15"/>
        <v>1.3982790700000001</v>
      </c>
      <c r="O197" s="15">
        <f t="shared" si="16"/>
        <v>100</v>
      </c>
      <c r="P197" s="14" t="s">
        <v>48</v>
      </c>
      <c r="Q197" s="14" t="s">
        <v>48</v>
      </c>
      <c r="R197" s="14" t="s">
        <v>48</v>
      </c>
      <c r="S197" s="14" t="s">
        <v>48</v>
      </c>
      <c r="T197" s="14">
        <f t="shared" si="13"/>
        <v>1.3982790700000001</v>
      </c>
      <c r="U197" s="15">
        <v>100</v>
      </c>
      <c r="V197" s="14" t="s">
        <v>48</v>
      </c>
      <c r="W197" s="14" t="s">
        <v>48</v>
      </c>
      <c r="X197" s="59" t="s">
        <v>522</v>
      </c>
    </row>
    <row r="198" spans="1:24" ht="25.5" x14ac:dyDescent="0.25">
      <c r="A198" s="30" t="s">
        <v>92</v>
      </c>
      <c r="B198" s="24" t="s">
        <v>462</v>
      </c>
      <c r="C198" s="41" t="s">
        <v>463</v>
      </c>
      <c r="D198" s="35">
        <f t="shared" si="17"/>
        <v>0</v>
      </c>
      <c r="E198" s="14" t="s">
        <v>48</v>
      </c>
      <c r="F198" s="14" t="s">
        <v>48</v>
      </c>
      <c r="G198" s="47">
        <v>0</v>
      </c>
      <c r="H198" s="14" t="s">
        <v>48</v>
      </c>
      <c r="I198" s="47">
        <v>0.91570416000000021</v>
      </c>
      <c r="J198" s="14" t="s">
        <v>48</v>
      </c>
      <c r="K198" s="14" t="s">
        <v>48</v>
      </c>
      <c r="L198" s="35">
        <v>0.91570416000000021</v>
      </c>
      <c r="M198" s="14" t="s">
        <v>48</v>
      </c>
      <c r="N198" s="14">
        <f t="shared" si="15"/>
        <v>0.91570416000000021</v>
      </c>
      <c r="O198" s="15">
        <f t="shared" si="16"/>
        <v>100</v>
      </c>
      <c r="P198" s="14" t="s">
        <v>48</v>
      </c>
      <c r="Q198" s="14" t="s">
        <v>48</v>
      </c>
      <c r="R198" s="14" t="s">
        <v>48</v>
      </c>
      <c r="S198" s="14" t="s">
        <v>48</v>
      </c>
      <c r="T198" s="14">
        <f t="shared" si="13"/>
        <v>0.91570416000000021</v>
      </c>
      <c r="U198" s="15">
        <v>100</v>
      </c>
      <c r="V198" s="14" t="s">
        <v>48</v>
      </c>
      <c r="W198" s="14" t="s">
        <v>48</v>
      </c>
      <c r="X198" s="59" t="s">
        <v>522</v>
      </c>
    </row>
    <row r="199" spans="1:24" ht="25.5" x14ac:dyDescent="0.25">
      <c r="A199" s="30" t="s">
        <v>92</v>
      </c>
      <c r="B199" s="24" t="s">
        <v>464</v>
      </c>
      <c r="C199" s="42" t="s">
        <v>465</v>
      </c>
      <c r="D199" s="35">
        <f t="shared" si="17"/>
        <v>0</v>
      </c>
      <c r="E199" s="14" t="s">
        <v>48</v>
      </c>
      <c r="F199" s="14" t="s">
        <v>48</v>
      </c>
      <c r="G199" s="47">
        <v>0</v>
      </c>
      <c r="H199" s="14" t="s">
        <v>48</v>
      </c>
      <c r="I199" s="47">
        <v>0</v>
      </c>
      <c r="J199" s="14" t="s">
        <v>48</v>
      </c>
      <c r="K199" s="14" t="s">
        <v>48</v>
      </c>
      <c r="L199" s="35">
        <v>0</v>
      </c>
      <c r="M199" s="14" t="s">
        <v>48</v>
      </c>
      <c r="N199" s="14">
        <f t="shared" si="15"/>
        <v>0</v>
      </c>
      <c r="O199" s="15">
        <f t="shared" si="16"/>
        <v>0</v>
      </c>
      <c r="P199" s="14" t="s">
        <v>48</v>
      </c>
      <c r="Q199" s="14" t="s">
        <v>48</v>
      </c>
      <c r="R199" s="14" t="s">
        <v>48</v>
      </c>
      <c r="S199" s="14" t="s">
        <v>48</v>
      </c>
      <c r="T199" s="14">
        <f t="shared" si="13"/>
        <v>0</v>
      </c>
      <c r="U199" s="15">
        <v>0</v>
      </c>
      <c r="V199" s="14" t="s">
        <v>48</v>
      </c>
      <c r="W199" s="14" t="s">
        <v>48</v>
      </c>
      <c r="X199" s="57" t="s">
        <v>48</v>
      </c>
    </row>
    <row r="200" spans="1:24" ht="25.5" x14ac:dyDescent="0.25">
      <c r="A200" s="30" t="s">
        <v>92</v>
      </c>
      <c r="B200" s="31" t="s">
        <v>496</v>
      </c>
      <c r="C200" s="41" t="s">
        <v>497</v>
      </c>
      <c r="D200" s="35">
        <v>0</v>
      </c>
      <c r="E200" s="14" t="s">
        <v>48</v>
      </c>
      <c r="F200" s="14" t="s">
        <v>48</v>
      </c>
      <c r="G200" s="47">
        <v>0</v>
      </c>
      <c r="H200" s="14" t="s">
        <v>48</v>
      </c>
      <c r="I200" s="47">
        <v>1.783452E-2</v>
      </c>
      <c r="J200" s="14" t="s">
        <v>48</v>
      </c>
      <c r="K200" s="14" t="s">
        <v>48</v>
      </c>
      <c r="L200" s="35">
        <v>1.783452E-2</v>
      </c>
      <c r="M200" s="14" t="s">
        <v>48</v>
      </c>
      <c r="N200" s="14">
        <f t="shared" si="15"/>
        <v>1.783452E-2</v>
      </c>
      <c r="O200" s="15">
        <f t="shared" si="16"/>
        <v>100</v>
      </c>
      <c r="P200" s="14" t="s">
        <v>48</v>
      </c>
      <c r="Q200" s="14" t="s">
        <v>48</v>
      </c>
      <c r="R200" s="14" t="s">
        <v>48</v>
      </c>
      <c r="S200" s="14" t="s">
        <v>48</v>
      </c>
      <c r="T200" s="14">
        <f t="shared" si="13"/>
        <v>1.783452E-2</v>
      </c>
      <c r="U200" s="15">
        <v>100</v>
      </c>
      <c r="V200" s="14" t="s">
        <v>48</v>
      </c>
      <c r="W200" s="14" t="s">
        <v>48</v>
      </c>
      <c r="X200" s="59" t="s">
        <v>522</v>
      </c>
    </row>
    <row r="201" spans="1:24" ht="25.5" x14ac:dyDescent="0.25">
      <c r="A201" s="30" t="s">
        <v>92</v>
      </c>
      <c r="B201" s="31" t="s">
        <v>498</v>
      </c>
      <c r="C201" s="42" t="s">
        <v>499</v>
      </c>
      <c r="D201" s="35">
        <v>0</v>
      </c>
      <c r="E201" s="14" t="s">
        <v>48</v>
      </c>
      <c r="F201" s="14" t="s">
        <v>48</v>
      </c>
      <c r="G201" s="47">
        <v>0</v>
      </c>
      <c r="H201" s="14" t="s">
        <v>48</v>
      </c>
      <c r="I201" s="47">
        <v>2.8499759999999999E-2</v>
      </c>
      <c r="J201" s="14" t="s">
        <v>48</v>
      </c>
      <c r="K201" s="14" t="s">
        <v>48</v>
      </c>
      <c r="L201" s="35">
        <v>2.8499759999999999E-2</v>
      </c>
      <c r="M201" s="14" t="s">
        <v>48</v>
      </c>
      <c r="N201" s="14">
        <f t="shared" si="15"/>
        <v>2.8499759999999999E-2</v>
      </c>
      <c r="O201" s="15">
        <f t="shared" si="16"/>
        <v>100</v>
      </c>
      <c r="P201" s="14" t="s">
        <v>48</v>
      </c>
      <c r="Q201" s="14" t="s">
        <v>48</v>
      </c>
      <c r="R201" s="14" t="s">
        <v>48</v>
      </c>
      <c r="S201" s="14" t="s">
        <v>48</v>
      </c>
      <c r="T201" s="14">
        <f t="shared" si="13"/>
        <v>2.8499759999999999E-2</v>
      </c>
      <c r="U201" s="15">
        <v>100</v>
      </c>
      <c r="V201" s="14" t="s">
        <v>48</v>
      </c>
      <c r="W201" s="14" t="s">
        <v>48</v>
      </c>
      <c r="X201" s="59" t="s">
        <v>524</v>
      </c>
    </row>
    <row r="202" spans="1:24" ht="25.5" x14ac:dyDescent="0.25">
      <c r="A202" s="30" t="s">
        <v>92</v>
      </c>
      <c r="B202" s="24" t="s">
        <v>500</v>
      </c>
      <c r="C202" s="42" t="s">
        <v>501</v>
      </c>
      <c r="D202" s="35">
        <v>0</v>
      </c>
      <c r="E202" s="14" t="s">
        <v>48</v>
      </c>
      <c r="F202" s="14" t="s">
        <v>48</v>
      </c>
      <c r="G202" s="47">
        <v>0</v>
      </c>
      <c r="H202" s="14" t="s">
        <v>48</v>
      </c>
      <c r="I202" s="47">
        <v>6.1944890000000002E-2</v>
      </c>
      <c r="J202" s="14" t="s">
        <v>48</v>
      </c>
      <c r="K202" s="14" t="s">
        <v>48</v>
      </c>
      <c r="L202" s="35">
        <v>6.1944890000000002E-2</v>
      </c>
      <c r="M202" s="14" t="s">
        <v>48</v>
      </c>
      <c r="N202" s="14">
        <f t="shared" si="15"/>
        <v>6.1944890000000002E-2</v>
      </c>
      <c r="O202" s="15">
        <f t="shared" si="16"/>
        <v>100</v>
      </c>
      <c r="P202" s="14" t="s">
        <v>48</v>
      </c>
      <c r="Q202" s="14" t="s">
        <v>48</v>
      </c>
      <c r="R202" s="14" t="s">
        <v>48</v>
      </c>
      <c r="S202" s="14" t="s">
        <v>48</v>
      </c>
      <c r="T202" s="14">
        <f t="shared" si="13"/>
        <v>6.1944890000000002E-2</v>
      </c>
      <c r="U202" s="15">
        <v>100</v>
      </c>
      <c r="V202" s="14" t="s">
        <v>48</v>
      </c>
      <c r="W202" s="14" t="s">
        <v>48</v>
      </c>
      <c r="X202" s="59" t="s">
        <v>524</v>
      </c>
    </row>
    <row r="203" spans="1:24" ht="25.5" x14ac:dyDescent="0.25">
      <c r="A203" s="19" t="s">
        <v>103</v>
      </c>
      <c r="B203" s="20" t="s">
        <v>104</v>
      </c>
      <c r="C203" s="37" t="s">
        <v>50</v>
      </c>
      <c r="D203" s="34">
        <f t="shared" si="17"/>
        <v>0</v>
      </c>
      <c r="E203" s="13" t="s">
        <v>48</v>
      </c>
      <c r="F203" s="13" t="s">
        <v>48</v>
      </c>
      <c r="G203" s="46">
        <v>0</v>
      </c>
      <c r="H203" s="13" t="s">
        <v>48</v>
      </c>
      <c r="I203" s="46">
        <v>0</v>
      </c>
      <c r="J203" s="13" t="s">
        <v>48</v>
      </c>
      <c r="K203" s="13" t="s">
        <v>48</v>
      </c>
      <c r="L203" s="34">
        <v>0</v>
      </c>
      <c r="M203" s="13" t="s">
        <v>48</v>
      </c>
      <c r="N203" s="13">
        <f t="shared" si="15"/>
        <v>0</v>
      </c>
      <c r="O203" s="16">
        <f t="shared" si="16"/>
        <v>0</v>
      </c>
      <c r="P203" s="13" t="s">
        <v>48</v>
      </c>
      <c r="Q203" s="13" t="s">
        <v>48</v>
      </c>
      <c r="R203" s="13" t="s">
        <v>48</v>
      </c>
      <c r="S203" s="13" t="s">
        <v>48</v>
      </c>
      <c r="T203" s="13">
        <f t="shared" si="13"/>
        <v>0</v>
      </c>
      <c r="U203" s="16">
        <v>0</v>
      </c>
      <c r="V203" s="13" t="s">
        <v>48</v>
      </c>
      <c r="W203" s="13" t="s">
        <v>48</v>
      </c>
      <c r="X203" s="54" t="s">
        <v>48</v>
      </c>
    </row>
    <row r="204" spans="1:24" ht="25.5" x14ac:dyDescent="0.25">
      <c r="A204" s="19" t="s">
        <v>29</v>
      </c>
      <c r="B204" s="20" t="s">
        <v>105</v>
      </c>
      <c r="C204" s="37" t="s">
        <v>50</v>
      </c>
      <c r="D204" s="34">
        <f t="shared" si="17"/>
        <v>0</v>
      </c>
      <c r="E204" s="13" t="s">
        <v>48</v>
      </c>
      <c r="F204" s="13" t="s">
        <v>48</v>
      </c>
      <c r="G204" s="46">
        <v>0</v>
      </c>
      <c r="H204" s="13" t="s">
        <v>48</v>
      </c>
      <c r="I204" s="46">
        <v>0</v>
      </c>
      <c r="J204" s="13" t="s">
        <v>48</v>
      </c>
      <c r="K204" s="13" t="s">
        <v>48</v>
      </c>
      <c r="L204" s="34">
        <v>0</v>
      </c>
      <c r="M204" s="13" t="s">
        <v>48</v>
      </c>
      <c r="N204" s="13">
        <f t="shared" si="15"/>
        <v>0</v>
      </c>
      <c r="O204" s="16">
        <f t="shared" si="16"/>
        <v>0</v>
      </c>
      <c r="P204" s="13" t="s">
        <v>48</v>
      </c>
      <c r="Q204" s="13" t="s">
        <v>48</v>
      </c>
      <c r="R204" s="13" t="s">
        <v>48</v>
      </c>
      <c r="S204" s="13" t="s">
        <v>48</v>
      </c>
      <c r="T204" s="13">
        <f t="shared" si="13"/>
        <v>0</v>
      </c>
      <c r="U204" s="16">
        <v>0</v>
      </c>
      <c r="V204" s="13" t="s">
        <v>48</v>
      </c>
      <c r="W204" s="13" t="s">
        <v>48</v>
      </c>
      <c r="X204" s="54" t="s">
        <v>48</v>
      </c>
    </row>
    <row r="205" spans="1:24" ht="25.5" x14ac:dyDescent="0.25">
      <c r="A205" s="19" t="s">
        <v>30</v>
      </c>
      <c r="B205" s="20" t="s">
        <v>106</v>
      </c>
      <c r="C205" s="37" t="s">
        <v>50</v>
      </c>
      <c r="D205" s="34">
        <f t="shared" si="17"/>
        <v>0</v>
      </c>
      <c r="E205" s="13" t="s">
        <v>48</v>
      </c>
      <c r="F205" s="13" t="s">
        <v>48</v>
      </c>
      <c r="G205" s="46">
        <v>0</v>
      </c>
      <c r="H205" s="13" t="s">
        <v>48</v>
      </c>
      <c r="I205" s="46">
        <v>0</v>
      </c>
      <c r="J205" s="13" t="s">
        <v>48</v>
      </c>
      <c r="K205" s="13" t="s">
        <v>48</v>
      </c>
      <c r="L205" s="34">
        <v>0</v>
      </c>
      <c r="M205" s="13" t="s">
        <v>48</v>
      </c>
      <c r="N205" s="13">
        <f t="shared" si="15"/>
        <v>0</v>
      </c>
      <c r="O205" s="16">
        <f t="shared" si="16"/>
        <v>0</v>
      </c>
      <c r="P205" s="13" t="s">
        <v>48</v>
      </c>
      <c r="Q205" s="13" t="s">
        <v>48</v>
      </c>
      <c r="R205" s="13" t="s">
        <v>48</v>
      </c>
      <c r="S205" s="13" t="s">
        <v>48</v>
      </c>
      <c r="T205" s="13">
        <f t="shared" si="13"/>
        <v>0</v>
      </c>
      <c r="U205" s="16">
        <v>0</v>
      </c>
      <c r="V205" s="13" t="s">
        <v>48</v>
      </c>
      <c r="W205" s="13" t="s">
        <v>48</v>
      </c>
      <c r="X205" s="54" t="s">
        <v>48</v>
      </c>
    </row>
    <row r="206" spans="1:24" ht="25.5" x14ac:dyDescent="0.25">
      <c r="A206" s="19" t="s">
        <v>31</v>
      </c>
      <c r="B206" s="20" t="s">
        <v>107</v>
      </c>
      <c r="C206" s="37" t="s">
        <v>50</v>
      </c>
      <c r="D206" s="34">
        <f t="shared" si="17"/>
        <v>0</v>
      </c>
      <c r="E206" s="13" t="s">
        <v>48</v>
      </c>
      <c r="F206" s="13" t="s">
        <v>48</v>
      </c>
      <c r="G206" s="46">
        <v>0</v>
      </c>
      <c r="H206" s="13" t="s">
        <v>48</v>
      </c>
      <c r="I206" s="46">
        <v>0</v>
      </c>
      <c r="J206" s="13" t="s">
        <v>48</v>
      </c>
      <c r="K206" s="13" t="s">
        <v>48</v>
      </c>
      <c r="L206" s="34">
        <v>0</v>
      </c>
      <c r="M206" s="13" t="s">
        <v>48</v>
      </c>
      <c r="N206" s="13">
        <f t="shared" si="15"/>
        <v>0</v>
      </c>
      <c r="O206" s="16">
        <f t="shared" si="16"/>
        <v>0</v>
      </c>
      <c r="P206" s="13" t="s">
        <v>48</v>
      </c>
      <c r="Q206" s="13" t="s">
        <v>48</v>
      </c>
      <c r="R206" s="13" t="s">
        <v>48</v>
      </c>
      <c r="S206" s="13" t="s">
        <v>48</v>
      </c>
      <c r="T206" s="13">
        <f t="shared" si="13"/>
        <v>0</v>
      </c>
      <c r="U206" s="16">
        <v>0</v>
      </c>
      <c r="V206" s="13" t="s">
        <v>48</v>
      </c>
      <c r="W206" s="13" t="s">
        <v>48</v>
      </c>
      <c r="X206" s="54" t="s">
        <v>48</v>
      </c>
    </row>
    <row r="207" spans="1:24" ht="25.5" x14ac:dyDescent="0.25">
      <c r="A207" s="19" t="s">
        <v>32</v>
      </c>
      <c r="B207" s="20" t="s">
        <v>108</v>
      </c>
      <c r="C207" s="37" t="s">
        <v>50</v>
      </c>
      <c r="D207" s="34">
        <f t="shared" si="17"/>
        <v>0</v>
      </c>
      <c r="E207" s="13" t="s">
        <v>48</v>
      </c>
      <c r="F207" s="13" t="s">
        <v>48</v>
      </c>
      <c r="G207" s="46">
        <v>0</v>
      </c>
      <c r="H207" s="13" t="s">
        <v>48</v>
      </c>
      <c r="I207" s="46">
        <v>0</v>
      </c>
      <c r="J207" s="13" t="s">
        <v>48</v>
      </c>
      <c r="K207" s="13" t="s">
        <v>48</v>
      </c>
      <c r="L207" s="34">
        <v>0</v>
      </c>
      <c r="M207" s="13" t="s">
        <v>48</v>
      </c>
      <c r="N207" s="13">
        <f t="shared" si="15"/>
        <v>0</v>
      </c>
      <c r="O207" s="16">
        <f t="shared" si="16"/>
        <v>0</v>
      </c>
      <c r="P207" s="13" t="s">
        <v>48</v>
      </c>
      <c r="Q207" s="13" t="s">
        <v>48</v>
      </c>
      <c r="R207" s="13" t="s">
        <v>48</v>
      </c>
      <c r="S207" s="13" t="s">
        <v>48</v>
      </c>
      <c r="T207" s="13">
        <f t="shared" si="13"/>
        <v>0</v>
      </c>
      <c r="U207" s="16">
        <v>0</v>
      </c>
      <c r="V207" s="13" t="s">
        <v>48</v>
      </c>
      <c r="W207" s="13" t="s">
        <v>48</v>
      </c>
      <c r="X207" s="54" t="s">
        <v>48</v>
      </c>
    </row>
    <row r="208" spans="1:24" ht="25.5" x14ac:dyDescent="0.25">
      <c r="A208" s="19" t="s">
        <v>33</v>
      </c>
      <c r="B208" s="20" t="s">
        <v>109</v>
      </c>
      <c r="C208" s="37" t="s">
        <v>50</v>
      </c>
      <c r="D208" s="34">
        <f t="shared" si="17"/>
        <v>0</v>
      </c>
      <c r="E208" s="13" t="s">
        <v>48</v>
      </c>
      <c r="F208" s="13" t="s">
        <v>48</v>
      </c>
      <c r="G208" s="46">
        <v>0</v>
      </c>
      <c r="H208" s="13" t="s">
        <v>48</v>
      </c>
      <c r="I208" s="46">
        <v>0</v>
      </c>
      <c r="J208" s="13" t="s">
        <v>48</v>
      </c>
      <c r="K208" s="13" t="s">
        <v>48</v>
      </c>
      <c r="L208" s="34">
        <v>0</v>
      </c>
      <c r="M208" s="13" t="s">
        <v>48</v>
      </c>
      <c r="N208" s="13">
        <f t="shared" si="15"/>
        <v>0</v>
      </c>
      <c r="O208" s="16">
        <f t="shared" si="16"/>
        <v>0</v>
      </c>
      <c r="P208" s="13" t="s">
        <v>48</v>
      </c>
      <c r="Q208" s="13" t="s">
        <v>48</v>
      </c>
      <c r="R208" s="13" t="s">
        <v>48</v>
      </c>
      <c r="S208" s="13" t="s">
        <v>48</v>
      </c>
      <c r="T208" s="13">
        <f t="shared" si="13"/>
        <v>0</v>
      </c>
      <c r="U208" s="16">
        <v>0</v>
      </c>
      <c r="V208" s="13" t="s">
        <v>48</v>
      </c>
      <c r="W208" s="13" t="s">
        <v>48</v>
      </c>
      <c r="X208" s="54" t="s">
        <v>48</v>
      </c>
    </row>
    <row r="209" spans="1:24" ht="25.5" x14ac:dyDescent="0.25">
      <c r="A209" s="19" t="s">
        <v>34</v>
      </c>
      <c r="B209" s="20" t="s">
        <v>110</v>
      </c>
      <c r="C209" s="37" t="s">
        <v>50</v>
      </c>
      <c r="D209" s="34">
        <f t="shared" si="17"/>
        <v>0</v>
      </c>
      <c r="E209" s="13" t="s">
        <v>48</v>
      </c>
      <c r="F209" s="13" t="s">
        <v>48</v>
      </c>
      <c r="G209" s="46">
        <v>0</v>
      </c>
      <c r="H209" s="13" t="s">
        <v>48</v>
      </c>
      <c r="I209" s="46">
        <v>0</v>
      </c>
      <c r="J209" s="13" t="s">
        <v>48</v>
      </c>
      <c r="K209" s="13" t="s">
        <v>48</v>
      </c>
      <c r="L209" s="34">
        <v>0</v>
      </c>
      <c r="M209" s="13" t="s">
        <v>48</v>
      </c>
      <c r="N209" s="13">
        <f t="shared" si="15"/>
        <v>0</v>
      </c>
      <c r="O209" s="16">
        <f t="shared" si="16"/>
        <v>0</v>
      </c>
      <c r="P209" s="13" t="s">
        <v>48</v>
      </c>
      <c r="Q209" s="13" t="s">
        <v>48</v>
      </c>
      <c r="R209" s="13" t="s">
        <v>48</v>
      </c>
      <c r="S209" s="13" t="s">
        <v>48</v>
      </c>
      <c r="T209" s="13">
        <f t="shared" ref="T209:T265" si="18">L209-G209</f>
        <v>0</v>
      </c>
      <c r="U209" s="16">
        <v>0</v>
      </c>
      <c r="V209" s="13" t="s">
        <v>48</v>
      </c>
      <c r="W209" s="13" t="s">
        <v>48</v>
      </c>
      <c r="X209" s="54" t="s">
        <v>48</v>
      </c>
    </row>
    <row r="210" spans="1:24" ht="25.5" x14ac:dyDescent="0.25">
      <c r="A210" s="19" t="s">
        <v>35</v>
      </c>
      <c r="B210" s="20" t="s">
        <v>111</v>
      </c>
      <c r="C210" s="37" t="s">
        <v>50</v>
      </c>
      <c r="D210" s="34">
        <f t="shared" si="17"/>
        <v>0</v>
      </c>
      <c r="E210" s="13" t="s">
        <v>48</v>
      </c>
      <c r="F210" s="13" t="s">
        <v>48</v>
      </c>
      <c r="G210" s="46">
        <v>0</v>
      </c>
      <c r="H210" s="13" t="s">
        <v>48</v>
      </c>
      <c r="I210" s="46">
        <v>0</v>
      </c>
      <c r="J210" s="13" t="s">
        <v>48</v>
      </c>
      <c r="K210" s="13" t="s">
        <v>48</v>
      </c>
      <c r="L210" s="34">
        <v>0</v>
      </c>
      <c r="M210" s="13" t="s">
        <v>48</v>
      </c>
      <c r="N210" s="13">
        <f t="shared" ref="N210:N265" si="19">T210</f>
        <v>0</v>
      </c>
      <c r="O210" s="16">
        <f t="shared" ref="O210:O265" si="20">U210</f>
        <v>0</v>
      </c>
      <c r="P210" s="13" t="s">
        <v>48</v>
      </c>
      <c r="Q210" s="13" t="s">
        <v>48</v>
      </c>
      <c r="R210" s="13" t="s">
        <v>48</v>
      </c>
      <c r="S210" s="13" t="s">
        <v>48</v>
      </c>
      <c r="T210" s="13">
        <f t="shared" si="18"/>
        <v>0</v>
      </c>
      <c r="U210" s="16">
        <v>0</v>
      </c>
      <c r="V210" s="13" t="s">
        <v>48</v>
      </c>
      <c r="W210" s="13" t="s">
        <v>48</v>
      </c>
      <c r="X210" s="54" t="s">
        <v>48</v>
      </c>
    </row>
    <row r="211" spans="1:24" ht="25.5" x14ac:dyDescent="0.25">
      <c r="A211" s="19" t="s">
        <v>36</v>
      </c>
      <c r="B211" s="20" t="s">
        <v>112</v>
      </c>
      <c r="C211" s="37" t="s">
        <v>50</v>
      </c>
      <c r="D211" s="34">
        <f t="shared" si="17"/>
        <v>0</v>
      </c>
      <c r="E211" s="13" t="s">
        <v>48</v>
      </c>
      <c r="F211" s="13" t="s">
        <v>48</v>
      </c>
      <c r="G211" s="46">
        <v>0</v>
      </c>
      <c r="H211" s="13" t="s">
        <v>48</v>
      </c>
      <c r="I211" s="46">
        <v>0</v>
      </c>
      <c r="J211" s="13" t="s">
        <v>48</v>
      </c>
      <c r="K211" s="13" t="s">
        <v>48</v>
      </c>
      <c r="L211" s="34">
        <v>0</v>
      </c>
      <c r="M211" s="13" t="s">
        <v>48</v>
      </c>
      <c r="N211" s="13">
        <f t="shared" si="19"/>
        <v>0</v>
      </c>
      <c r="O211" s="16">
        <f t="shared" si="20"/>
        <v>0</v>
      </c>
      <c r="P211" s="13" t="s">
        <v>48</v>
      </c>
      <c r="Q211" s="13" t="s">
        <v>48</v>
      </c>
      <c r="R211" s="13" t="s">
        <v>48</v>
      </c>
      <c r="S211" s="13" t="s">
        <v>48</v>
      </c>
      <c r="T211" s="13">
        <f t="shared" si="18"/>
        <v>0</v>
      </c>
      <c r="U211" s="16">
        <v>0</v>
      </c>
      <c r="V211" s="13" t="s">
        <v>48</v>
      </c>
      <c r="W211" s="13" t="s">
        <v>48</v>
      </c>
      <c r="X211" s="54" t="s">
        <v>48</v>
      </c>
    </row>
    <row r="212" spans="1:24" ht="38.25" x14ac:dyDescent="0.25">
      <c r="A212" s="19" t="s">
        <v>113</v>
      </c>
      <c r="B212" s="20" t="s">
        <v>114</v>
      </c>
      <c r="C212" s="37" t="s">
        <v>50</v>
      </c>
      <c r="D212" s="34">
        <f t="shared" si="17"/>
        <v>0</v>
      </c>
      <c r="E212" s="13" t="s">
        <v>48</v>
      </c>
      <c r="F212" s="13" t="s">
        <v>48</v>
      </c>
      <c r="G212" s="46">
        <v>0</v>
      </c>
      <c r="H212" s="13" t="s">
        <v>48</v>
      </c>
      <c r="I212" s="46">
        <v>0</v>
      </c>
      <c r="J212" s="13" t="s">
        <v>48</v>
      </c>
      <c r="K212" s="13" t="s">
        <v>48</v>
      </c>
      <c r="L212" s="34">
        <v>0</v>
      </c>
      <c r="M212" s="13" t="s">
        <v>48</v>
      </c>
      <c r="N212" s="13">
        <f t="shared" si="19"/>
        <v>0</v>
      </c>
      <c r="O212" s="16">
        <f t="shared" si="20"/>
        <v>0</v>
      </c>
      <c r="P212" s="13" t="s">
        <v>48</v>
      </c>
      <c r="Q212" s="13" t="s">
        <v>48</v>
      </c>
      <c r="R212" s="13" t="s">
        <v>48</v>
      </c>
      <c r="S212" s="13" t="s">
        <v>48</v>
      </c>
      <c r="T212" s="13">
        <f t="shared" si="18"/>
        <v>0</v>
      </c>
      <c r="U212" s="16">
        <v>0</v>
      </c>
      <c r="V212" s="13" t="s">
        <v>48</v>
      </c>
      <c r="W212" s="13" t="s">
        <v>48</v>
      </c>
      <c r="X212" s="54" t="s">
        <v>48</v>
      </c>
    </row>
    <row r="213" spans="1:24" ht="25.5" x14ac:dyDescent="0.25">
      <c r="A213" s="19" t="s">
        <v>115</v>
      </c>
      <c r="B213" s="20" t="s">
        <v>116</v>
      </c>
      <c r="C213" s="37" t="s">
        <v>50</v>
      </c>
      <c r="D213" s="34">
        <f t="shared" si="17"/>
        <v>1.2456</v>
      </c>
      <c r="E213" s="13" t="s">
        <v>48</v>
      </c>
      <c r="F213" s="13" t="s">
        <v>48</v>
      </c>
      <c r="G213" s="46">
        <v>1.2456</v>
      </c>
      <c r="H213" s="13" t="s">
        <v>48</v>
      </c>
      <c r="I213" s="46">
        <v>0.38747461726475169</v>
      </c>
      <c r="J213" s="13" t="s">
        <v>48</v>
      </c>
      <c r="K213" s="13" t="s">
        <v>48</v>
      </c>
      <c r="L213" s="34">
        <v>0.38747461726475169</v>
      </c>
      <c r="M213" s="13" t="s">
        <v>48</v>
      </c>
      <c r="N213" s="13">
        <f t="shared" si="19"/>
        <v>-0.85812538273524841</v>
      </c>
      <c r="O213" s="16">
        <f t="shared" si="20"/>
        <v>-68.892532332630722</v>
      </c>
      <c r="P213" s="13" t="s">
        <v>48</v>
      </c>
      <c r="Q213" s="13" t="s">
        <v>48</v>
      </c>
      <c r="R213" s="13" t="s">
        <v>48</v>
      </c>
      <c r="S213" s="13" t="s">
        <v>48</v>
      </c>
      <c r="T213" s="13">
        <f t="shared" si="18"/>
        <v>-0.85812538273524841</v>
      </c>
      <c r="U213" s="16">
        <f t="shared" ref="U213:U264" si="21">L213/G213*100-100</f>
        <v>-68.892532332630722</v>
      </c>
      <c r="V213" s="13" t="s">
        <v>48</v>
      </c>
      <c r="W213" s="13" t="s">
        <v>48</v>
      </c>
      <c r="X213" s="54" t="s">
        <v>48</v>
      </c>
    </row>
    <row r="214" spans="1:24" ht="25.5" x14ac:dyDescent="0.25">
      <c r="A214" s="19" t="s">
        <v>117</v>
      </c>
      <c r="B214" s="20" t="s">
        <v>118</v>
      </c>
      <c r="C214" s="37" t="s">
        <v>50</v>
      </c>
      <c r="D214" s="34">
        <f t="shared" si="17"/>
        <v>0</v>
      </c>
      <c r="E214" s="13" t="s">
        <v>48</v>
      </c>
      <c r="F214" s="13" t="s">
        <v>48</v>
      </c>
      <c r="G214" s="46">
        <v>0</v>
      </c>
      <c r="H214" s="13" t="s">
        <v>48</v>
      </c>
      <c r="I214" s="46">
        <v>0</v>
      </c>
      <c r="J214" s="13" t="s">
        <v>48</v>
      </c>
      <c r="K214" s="13" t="s">
        <v>48</v>
      </c>
      <c r="L214" s="34">
        <v>0</v>
      </c>
      <c r="M214" s="13" t="s">
        <v>48</v>
      </c>
      <c r="N214" s="13">
        <f t="shared" si="19"/>
        <v>0</v>
      </c>
      <c r="O214" s="16">
        <f t="shared" si="20"/>
        <v>0</v>
      </c>
      <c r="P214" s="13" t="s">
        <v>48</v>
      </c>
      <c r="Q214" s="13" t="s">
        <v>48</v>
      </c>
      <c r="R214" s="13" t="s">
        <v>48</v>
      </c>
      <c r="S214" s="13" t="s">
        <v>48</v>
      </c>
      <c r="T214" s="13">
        <f t="shared" si="18"/>
        <v>0</v>
      </c>
      <c r="U214" s="16">
        <v>0</v>
      </c>
      <c r="V214" s="13" t="s">
        <v>48</v>
      </c>
      <c r="W214" s="13" t="s">
        <v>48</v>
      </c>
      <c r="X214" s="54" t="s">
        <v>48</v>
      </c>
    </row>
    <row r="215" spans="1:24" ht="25.5" x14ac:dyDescent="0.25">
      <c r="A215" s="19" t="s">
        <v>119</v>
      </c>
      <c r="B215" s="20" t="s">
        <v>120</v>
      </c>
      <c r="C215" s="37" t="s">
        <v>50</v>
      </c>
      <c r="D215" s="34">
        <f t="shared" si="17"/>
        <v>1.2456</v>
      </c>
      <c r="E215" s="13" t="s">
        <v>48</v>
      </c>
      <c r="F215" s="13" t="s">
        <v>48</v>
      </c>
      <c r="G215" s="46">
        <v>1.2456</v>
      </c>
      <c r="H215" s="13" t="s">
        <v>48</v>
      </c>
      <c r="I215" s="46">
        <v>0.38747461726475169</v>
      </c>
      <c r="J215" s="13" t="s">
        <v>48</v>
      </c>
      <c r="K215" s="13" t="s">
        <v>48</v>
      </c>
      <c r="L215" s="34">
        <v>0.38747461726475169</v>
      </c>
      <c r="M215" s="13" t="s">
        <v>48</v>
      </c>
      <c r="N215" s="13">
        <f t="shared" si="19"/>
        <v>-0.85812538273524841</v>
      </c>
      <c r="O215" s="16">
        <f t="shared" si="20"/>
        <v>-68.892532332630722</v>
      </c>
      <c r="P215" s="13" t="s">
        <v>48</v>
      </c>
      <c r="Q215" s="13" t="s">
        <v>48</v>
      </c>
      <c r="R215" s="13" t="s">
        <v>48</v>
      </c>
      <c r="S215" s="13" t="s">
        <v>48</v>
      </c>
      <c r="T215" s="13">
        <f t="shared" si="18"/>
        <v>-0.85812538273524841</v>
      </c>
      <c r="U215" s="16">
        <f t="shared" si="21"/>
        <v>-68.892532332630722</v>
      </c>
      <c r="V215" s="13" t="s">
        <v>48</v>
      </c>
      <c r="W215" s="13" t="s">
        <v>48</v>
      </c>
      <c r="X215" s="54" t="s">
        <v>48</v>
      </c>
    </row>
    <row r="216" spans="1:24" x14ac:dyDescent="0.25">
      <c r="A216" s="21" t="s">
        <v>119</v>
      </c>
      <c r="B216" s="22" t="s">
        <v>369</v>
      </c>
      <c r="C216" s="38" t="s">
        <v>370</v>
      </c>
      <c r="D216" s="35">
        <f t="shared" si="17"/>
        <v>1.2456</v>
      </c>
      <c r="E216" s="14" t="s">
        <v>48</v>
      </c>
      <c r="F216" s="14" t="s">
        <v>48</v>
      </c>
      <c r="G216" s="47">
        <v>1.2456</v>
      </c>
      <c r="H216" s="14" t="s">
        <v>48</v>
      </c>
      <c r="I216" s="47">
        <v>0.38747461726475169</v>
      </c>
      <c r="J216" s="14" t="s">
        <v>48</v>
      </c>
      <c r="K216" s="14" t="s">
        <v>48</v>
      </c>
      <c r="L216" s="35">
        <v>0.38747461726475169</v>
      </c>
      <c r="M216" s="14" t="s">
        <v>48</v>
      </c>
      <c r="N216" s="14">
        <f t="shared" si="19"/>
        <v>-0.85812538273524841</v>
      </c>
      <c r="O216" s="15">
        <f t="shared" si="20"/>
        <v>-68.892532332630722</v>
      </c>
      <c r="P216" s="14" t="s">
        <v>48</v>
      </c>
      <c r="Q216" s="14" t="s">
        <v>48</v>
      </c>
      <c r="R216" s="14" t="s">
        <v>48</v>
      </c>
      <c r="S216" s="14" t="s">
        <v>48</v>
      </c>
      <c r="T216" s="14">
        <f t="shared" si="18"/>
        <v>-0.85812538273524841</v>
      </c>
      <c r="U216" s="15">
        <f t="shared" si="21"/>
        <v>-68.892532332630722</v>
      </c>
      <c r="V216" s="14" t="s">
        <v>48</v>
      </c>
      <c r="W216" s="14" t="s">
        <v>48</v>
      </c>
      <c r="X216" s="57" t="s">
        <v>518</v>
      </c>
    </row>
    <row r="217" spans="1:24" ht="25.5" x14ac:dyDescent="0.25">
      <c r="A217" s="21" t="s">
        <v>119</v>
      </c>
      <c r="B217" s="22" t="s">
        <v>121</v>
      </c>
      <c r="C217" s="38" t="s">
        <v>122</v>
      </c>
      <c r="D217" s="35">
        <f t="shared" si="17"/>
        <v>0</v>
      </c>
      <c r="E217" s="14" t="s">
        <v>48</v>
      </c>
      <c r="F217" s="14" t="s">
        <v>48</v>
      </c>
      <c r="G217" s="47">
        <v>0</v>
      </c>
      <c r="H217" s="14" t="s">
        <v>48</v>
      </c>
      <c r="I217" s="47">
        <v>0</v>
      </c>
      <c r="J217" s="14" t="s">
        <v>48</v>
      </c>
      <c r="K217" s="14" t="s">
        <v>48</v>
      </c>
      <c r="L217" s="35">
        <v>0</v>
      </c>
      <c r="M217" s="14" t="s">
        <v>48</v>
      </c>
      <c r="N217" s="14">
        <f t="shared" si="19"/>
        <v>0</v>
      </c>
      <c r="O217" s="15">
        <f t="shared" si="20"/>
        <v>0</v>
      </c>
      <c r="P217" s="14" t="s">
        <v>48</v>
      </c>
      <c r="Q217" s="14" t="s">
        <v>48</v>
      </c>
      <c r="R217" s="14" t="s">
        <v>48</v>
      </c>
      <c r="S217" s="14" t="s">
        <v>48</v>
      </c>
      <c r="T217" s="14">
        <f t="shared" si="18"/>
        <v>0</v>
      </c>
      <c r="U217" s="15">
        <v>0</v>
      </c>
      <c r="V217" s="14" t="s">
        <v>48</v>
      </c>
      <c r="W217" s="14" t="s">
        <v>48</v>
      </c>
      <c r="X217" s="57" t="s">
        <v>48</v>
      </c>
    </row>
    <row r="218" spans="1:24" ht="38.25" x14ac:dyDescent="0.25">
      <c r="A218" s="21" t="s">
        <v>119</v>
      </c>
      <c r="B218" s="22" t="s">
        <v>502</v>
      </c>
      <c r="C218" s="38" t="s">
        <v>503</v>
      </c>
      <c r="D218" s="35">
        <v>0</v>
      </c>
      <c r="E218" s="14" t="s">
        <v>48</v>
      </c>
      <c r="F218" s="14" t="s">
        <v>48</v>
      </c>
      <c r="G218" s="47">
        <v>0</v>
      </c>
      <c r="H218" s="14" t="s">
        <v>48</v>
      </c>
      <c r="I218" s="47">
        <v>0</v>
      </c>
      <c r="J218" s="14" t="s">
        <v>48</v>
      </c>
      <c r="K218" s="14" t="s">
        <v>48</v>
      </c>
      <c r="L218" s="35">
        <v>0</v>
      </c>
      <c r="M218" s="14" t="s">
        <v>48</v>
      </c>
      <c r="N218" s="14">
        <f t="shared" si="19"/>
        <v>0</v>
      </c>
      <c r="O218" s="15">
        <f t="shared" si="20"/>
        <v>0</v>
      </c>
      <c r="P218" s="14" t="s">
        <v>48</v>
      </c>
      <c r="Q218" s="14" t="s">
        <v>48</v>
      </c>
      <c r="R218" s="14" t="s">
        <v>48</v>
      </c>
      <c r="S218" s="14" t="s">
        <v>48</v>
      </c>
      <c r="T218" s="14">
        <f t="shared" si="18"/>
        <v>0</v>
      </c>
      <c r="U218" s="15">
        <v>0</v>
      </c>
      <c r="V218" s="14" t="s">
        <v>48</v>
      </c>
      <c r="W218" s="14" t="s">
        <v>48</v>
      </c>
      <c r="X218" s="61" t="s">
        <v>525</v>
      </c>
    </row>
    <row r="219" spans="1:24" ht="25.5" x14ac:dyDescent="0.25">
      <c r="A219" s="21" t="s">
        <v>26</v>
      </c>
      <c r="B219" s="22" t="s">
        <v>513</v>
      </c>
      <c r="C219" s="38" t="s">
        <v>504</v>
      </c>
      <c r="D219" s="35">
        <v>0</v>
      </c>
      <c r="E219" s="14" t="s">
        <v>48</v>
      </c>
      <c r="F219" s="14" t="s">
        <v>48</v>
      </c>
      <c r="G219" s="47">
        <v>0</v>
      </c>
      <c r="H219" s="14" t="s">
        <v>48</v>
      </c>
      <c r="I219" s="47">
        <v>0</v>
      </c>
      <c r="J219" s="14" t="s">
        <v>48</v>
      </c>
      <c r="K219" s="14" t="s">
        <v>48</v>
      </c>
      <c r="L219" s="35">
        <v>0</v>
      </c>
      <c r="M219" s="14" t="s">
        <v>48</v>
      </c>
      <c r="N219" s="14">
        <f t="shared" si="19"/>
        <v>0</v>
      </c>
      <c r="O219" s="15">
        <f t="shared" si="20"/>
        <v>0</v>
      </c>
      <c r="P219" s="14" t="s">
        <v>48</v>
      </c>
      <c r="Q219" s="14" t="s">
        <v>48</v>
      </c>
      <c r="R219" s="14" t="s">
        <v>48</v>
      </c>
      <c r="S219" s="14" t="s">
        <v>48</v>
      </c>
      <c r="T219" s="14">
        <f t="shared" si="18"/>
        <v>0</v>
      </c>
      <c r="U219" s="15">
        <v>0</v>
      </c>
      <c r="V219" s="14" t="s">
        <v>48</v>
      </c>
      <c r="W219" s="14" t="s">
        <v>48</v>
      </c>
      <c r="X219" s="61" t="s">
        <v>526</v>
      </c>
    </row>
    <row r="220" spans="1:24" ht="25.5" x14ac:dyDescent="0.25">
      <c r="A220" s="21" t="s">
        <v>26</v>
      </c>
      <c r="B220" s="22" t="s">
        <v>514</v>
      </c>
      <c r="C220" s="38" t="s">
        <v>505</v>
      </c>
      <c r="D220" s="35">
        <v>0</v>
      </c>
      <c r="E220" s="14" t="s">
        <v>48</v>
      </c>
      <c r="F220" s="14" t="s">
        <v>48</v>
      </c>
      <c r="G220" s="47">
        <v>0</v>
      </c>
      <c r="H220" s="14" t="s">
        <v>48</v>
      </c>
      <c r="I220" s="47">
        <v>0</v>
      </c>
      <c r="J220" s="14" t="s">
        <v>48</v>
      </c>
      <c r="K220" s="14" t="s">
        <v>48</v>
      </c>
      <c r="L220" s="35">
        <v>0</v>
      </c>
      <c r="M220" s="14" t="s">
        <v>48</v>
      </c>
      <c r="N220" s="14">
        <f t="shared" si="19"/>
        <v>0</v>
      </c>
      <c r="O220" s="15">
        <f t="shared" si="20"/>
        <v>0</v>
      </c>
      <c r="P220" s="14" t="s">
        <v>48</v>
      </c>
      <c r="Q220" s="14" t="s">
        <v>48</v>
      </c>
      <c r="R220" s="14" t="s">
        <v>48</v>
      </c>
      <c r="S220" s="14" t="s">
        <v>48</v>
      </c>
      <c r="T220" s="14">
        <f t="shared" si="18"/>
        <v>0</v>
      </c>
      <c r="U220" s="15">
        <v>0</v>
      </c>
      <c r="V220" s="14" t="s">
        <v>48</v>
      </c>
      <c r="W220" s="14" t="s">
        <v>48</v>
      </c>
      <c r="X220" s="61" t="s">
        <v>526</v>
      </c>
    </row>
    <row r="221" spans="1:24" ht="38.25" x14ac:dyDescent="0.25">
      <c r="A221" s="19" t="s">
        <v>37</v>
      </c>
      <c r="B221" s="20" t="s">
        <v>123</v>
      </c>
      <c r="C221" s="37" t="s">
        <v>50</v>
      </c>
      <c r="D221" s="34">
        <f t="shared" ref="D221:D265" si="22">G221</f>
        <v>0</v>
      </c>
      <c r="E221" s="13" t="s">
        <v>48</v>
      </c>
      <c r="F221" s="13" t="s">
        <v>48</v>
      </c>
      <c r="G221" s="46">
        <v>0</v>
      </c>
      <c r="H221" s="13" t="s">
        <v>48</v>
      </c>
      <c r="I221" s="46">
        <v>0</v>
      </c>
      <c r="J221" s="13" t="s">
        <v>48</v>
      </c>
      <c r="K221" s="13" t="s">
        <v>48</v>
      </c>
      <c r="L221" s="34">
        <v>0</v>
      </c>
      <c r="M221" s="13" t="s">
        <v>48</v>
      </c>
      <c r="N221" s="13">
        <f t="shared" si="19"/>
        <v>0</v>
      </c>
      <c r="O221" s="16">
        <f t="shared" si="20"/>
        <v>0</v>
      </c>
      <c r="P221" s="13" t="s">
        <v>48</v>
      </c>
      <c r="Q221" s="13" t="s">
        <v>48</v>
      </c>
      <c r="R221" s="13" t="s">
        <v>48</v>
      </c>
      <c r="S221" s="13" t="s">
        <v>48</v>
      </c>
      <c r="T221" s="13">
        <f t="shared" si="18"/>
        <v>0</v>
      </c>
      <c r="U221" s="15">
        <v>0</v>
      </c>
      <c r="V221" s="13" t="s">
        <v>48</v>
      </c>
      <c r="W221" s="13" t="s">
        <v>48</v>
      </c>
      <c r="X221" s="54" t="s">
        <v>48</v>
      </c>
    </row>
    <row r="222" spans="1:24" ht="38.25" x14ac:dyDescent="0.25">
      <c r="A222" s="19" t="s">
        <v>124</v>
      </c>
      <c r="B222" s="20" t="s">
        <v>125</v>
      </c>
      <c r="C222" s="37" t="s">
        <v>50</v>
      </c>
      <c r="D222" s="34">
        <f t="shared" si="22"/>
        <v>0</v>
      </c>
      <c r="E222" s="13" t="s">
        <v>48</v>
      </c>
      <c r="F222" s="13" t="s">
        <v>48</v>
      </c>
      <c r="G222" s="46">
        <v>0</v>
      </c>
      <c r="H222" s="13" t="s">
        <v>48</v>
      </c>
      <c r="I222" s="46">
        <v>0</v>
      </c>
      <c r="J222" s="13" t="s">
        <v>48</v>
      </c>
      <c r="K222" s="13" t="s">
        <v>48</v>
      </c>
      <c r="L222" s="34">
        <v>0</v>
      </c>
      <c r="M222" s="13" t="s">
        <v>48</v>
      </c>
      <c r="N222" s="13">
        <f t="shared" si="19"/>
        <v>0</v>
      </c>
      <c r="O222" s="16">
        <f t="shared" si="20"/>
        <v>0</v>
      </c>
      <c r="P222" s="13" t="s">
        <v>48</v>
      </c>
      <c r="Q222" s="13" t="s">
        <v>48</v>
      </c>
      <c r="R222" s="13" t="s">
        <v>48</v>
      </c>
      <c r="S222" s="13" t="s">
        <v>48</v>
      </c>
      <c r="T222" s="13">
        <f t="shared" si="18"/>
        <v>0</v>
      </c>
      <c r="U222" s="15">
        <v>0</v>
      </c>
      <c r="V222" s="13" t="s">
        <v>48</v>
      </c>
      <c r="W222" s="13" t="s">
        <v>48</v>
      </c>
      <c r="X222" s="54" t="s">
        <v>48</v>
      </c>
    </row>
    <row r="223" spans="1:24" ht="38.25" x14ac:dyDescent="0.25">
      <c r="A223" s="19" t="s">
        <v>126</v>
      </c>
      <c r="B223" s="20" t="s">
        <v>127</v>
      </c>
      <c r="C223" s="37" t="s">
        <v>50</v>
      </c>
      <c r="D223" s="34">
        <f t="shared" si="22"/>
        <v>0</v>
      </c>
      <c r="E223" s="13" t="s">
        <v>48</v>
      </c>
      <c r="F223" s="13" t="s">
        <v>48</v>
      </c>
      <c r="G223" s="46">
        <v>0</v>
      </c>
      <c r="H223" s="13" t="s">
        <v>48</v>
      </c>
      <c r="I223" s="46">
        <v>0</v>
      </c>
      <c r="J223" s="13" t="s">
        <v>48</v>
      </c>
      <c r="K223" s="13" t="s">
        <v>48</v>
      </c>
      <c r="L223" s="34">
        <v>0</v>
      </c>
      <c r="M223" s="13" t="s">
        <v>48</v>
      </c>
      <c r="N223" s="13">
        <f t="shared" si="19"/>
        <v>0</v>
      </c>
      <c r="O223" s="16">
        <f t="shared" si="20"/>
        <v>0</v>
      </c>
      <c r="P223" s="13" t="s">
        <v>48</v>
      </c>
      <c r="Q223" s="13" t="s">
        <v>48</v>
      </c>
      <c r="R223" s="13" t="s">
        <v>48</v>
      </c>
      <c r="S223" s="13" t="s">
        <v>48</v>
      </c>
      <c r="T223" s="13">
        <f t="shared" si="18"/>
        <v>0</v>
      </c>
      <c r="U223" s="15">
        <v>0</v>
      </c>
      <c r="V223" s="13" t="s">
        <v>48</v>
      </c>
      <c r="W223" s="13" t="s">
        <v>48</v>
      </c>
      <c r="X223" s="54" t="s">
        <v>48</v>
      </c>
    </row>
    <row r="224" spans="1:24" ht="25.5" x14ac:dyDescent="0.25">
      <c r="A224" s="19" t="s">
        <v>38</v>
      </c>
      <c r="B224" s="20" t="s">
        <v>128</v>
      </c>
      <c r="C224" s="37" t="s">
        <v>50</v>
      </c>
      <c r="D224" s="34">
        <f t="shared" si="22"/>
        <v>93.308996849527915</v>
      </c>
      <c r="E224" s="13" t="s">
        <v>48</v>
      </c>
      <c r="F224" s="13" t="s">
        <v>48</v>
      </c>
      <c r="G224" s="46">
        <v>93.308996849527915</v>
      </c>
      <c r="H224" s="13" t="s">
        <v>48</v>
      </c>
      <c r="I224" s="46">
        <v>60.956957082188467</v>
      </c>
      <c r="J224" s="13" t="s">
        <v>48</v>
      </c>
      <c r="K224" s="13" t="s">
        <v>48</v>
      </c>
      <c r="L224" s="34">
        <v>60.956957082188467</v>
      </c>
      <c r="M224" s="13" t="s">
        <v>48</v>
      </c>
      <c r="N224" s="13">
        <f t="shared" si="19"/>
        <v>-32.352039767339448</v>
      </c>
      <c r="O224" s="16">
        <f t="shared" si="20"/>
        <v>-34.671940391247631</v>
      </c>
      <c r="P224" s="13" t="s">
        <v>48</v>
      </c>
      <c r="Q224" s="13" t="s">
        <v>48</v>
      </c>
      <c r="R224" s="13" t="s">
        <v>48</v>
      </c>
      <c r="S224" s="13" t="s">
        <v>48</v>
      </c>
      <c r="T224" s="13">
        <f t="shared" si="18"/>
        <v>-32.352039767339448</v>
      </c>
      <c r="U224" s="16">
        <f t="shared" si="21"/>
        <v>-34.671940391247631</v>
      </c>
      <c r="V224" s="13" t="s">
        <v>48</v>
      </c>
      <c r="W224" s="13" t="s">
        <v>48</v>
      </c>
      <c r="X224" s="54" t="s">
        <v>48</v>
      </c>
    </row>
    <row r="225" spans="1:24" ht="38.25" x14ac:dyDescent="0.25">
      <c r="A225" s="32" t="s">
        <v>38</v>
      </c>
      <c r="B225" s="33" t="s">
        <v>371</v>
      </c>
      <c r="C225" s="45" t="s">
        <v>372</v>
      </c>
      <c r="D225" s="35">
        <f t="shared" si="22"/>
        <v>14.807278457759999</v>
      </c>
      <c r="E225" s="14" t="s">
        <v>48</v>
      </c>
      <c r="F225" s="14" t="s">
        <v>48</v>
      </c>
      <c r="G225" s="47">
        <v>14.807278457759999</v>
      </c>
      <c r="H225" s="14" t="s">
        <v>48</v>
      </c>
      <c r="I225" s="47">
        <v>8.478522611592048</v>
      </c>
      <c r="J225" s="14" t="s">
        <v>48</v>
      </c>
      <c r="K225" s="14" t="s">
        <v>48</v>
      </c>
      <c r="L225" s="35">
        <v>8.478522611592048</v>
      </c>
      <c r="M225" s="14" t="s">
        <v>48</v>
      </c>
      <c r="N225" s="14">
        <f t="shared" si="19"/>
        <v>-6.3287558461679509</v>
      </c>
      <c r="O225" s="15">
        <f t="shared" si="20"/>
        <v>-42.740844404470977</v>
      </c>
      <c r="P225" s="14" t="s">
        <v>48</v>
      </c>
      <c r="Q225" s="14" t="s">
        <v>48</v>
      </c>
      <c r="R225" s="14" t="s">
        <v>48</v>
      </c>
      <c r="S225" s="14" t="s">
        <v>48</v>
      </c>
      <c r="T225" s="14">
        <f t="shared" si="18"/>
        <v>-6.3287558461679509</v>
      </c>
      <c r="U225" s="15">
        <f t="shared" si="21"/>
        <v>-42.740844404470977</v>
      </c>
      <c r="V225" s="14" t="s">
        <v>48</v>
      </c>
      <c r="W225" s="14" t="s">
        <v>48</v>
      </c>
      <c r="X225" s="57" t="s">
        <v>518</v>
      </c>
    </row>
    <row r="226" spans="1:24" ht="38.25" x14ac:dyDescent="0.25">
      <c r="A226" s="32" t="s">
        <v>38</v>
      </c>
      <c r="B226" s="33" t="s">
        <v>373</v>
      </c>
      <c r="C226" s="45" t="s">
        <v>374</v>
      </c>
      <c r="D226" s="35">
        <f t="shared" si="22"/>
        <v>21.951884399999997</v>
      </c>
      <c r="E226" s="14" t="s">
        <v>48</v>
      </c>
      <c r="F226" s="14" t="s">
        <v>48</v>
      </c>
      <c r="G226" s="47">
        <v>21.951884399999997</v>
      </c>
      <c r="H226" s="14" t="s">
        <v>48</v>
      </c>
      <c r="I226" s="47">
        <v>11.632407517768048</v>
      </c>
      <c r="J226" s="14" t="s">
        <v>48</v>
      </c>
      <c r="K226" s="14" t="s">
        <v>48</v>
      </c>
      <c r="L226" s="35">
        <v>11.632407517768048</v>
      </c>
      <c r="M226" s="14" t="s">
        <v>48</v>
      </c>
      <c r="N226" s="14">
        <f t="shared" si="19"/>
        <v>-10.31947688223195</v>
      </c>
      <c r="O226" s="15">
        <f t="shared" si="20"/>
        <v>-47.009526354065315</v>
      </c>
      <c r="P226" s="14" t="s">
        <v>48</v>
      </c>
      <c r="Q226" s="14" t="s">
        <v>48</v>
      </c>
      <c r="R226" s="14" t="s">
        <v>48</v>
      </c>
      <c r="S226" s="14" t="s">
        <v>48</v>
      </c>
      <c r="T226" s="14">
        <f t="shared" si="18"/>
        <v>-10.31947688223195</v>
      </c>
      <c r="U226" s="15">
        <f t="shared" si="21"/>
        <v>-47.009526354065315</v>
      </c>
      <c r="V226" s="14" t="s">
        <v>48</v>
      </c>
      <c r="W226" s="14" t="s">
        <v>48</v>
      </c>
      <c r="X226" s="57" t="s">
        <v>518</v>
      </c>
    </row>
    <row r="227" spans="1:24" ht="38.25" x14ac:dyDescent="0.25">
      <c r="A227" s="21" t="s">
        <v>38</v>
      </c>
      <c r="B227" s="24" t="s">
        <v>375</v>
      </c>
      <c r="C227" s="43" t="s">
        <v>376</v>
      </c>
      <c r="D227" s="35">
        <f t="shared" si="22"/>
        <v>2.8688939460480003</v>
      </c>
      <c r="E227" s="14" t="s">
        <v>48</v>
      </c>
      <c r="F227" s="14" t="s">
        <v>48</v>
      </c>
      <c r="G227" s="47">
        <v>2.8688939460480003</v>
      </c>
      <c r="H227" s="14" t="s">
        <v>48</v>
      </c>
      <c r="I227" s="47">
        <v>0.94032679809978048</v>
      </c>
      <c r="J227" s="14" t="s">
        <v>48</v>
      </c>
      <c r="K227" s="14" t="s">
        <v>48</v>
      </c>
      <c r="L227" s="35">
        <v>0.94032679809978048</v>
      </c>
      <c r="M227" s="14" t="s">
        <v>48</v>
      </c>
      <c r="N227" s="14">
        <f t="shared" si="19"/>
        <v>-1.9285671479482198</v>
      </c>
      <c r="O227" s="15">
        <f t="shared" si="20"/>
        <v>-67.223368455459536</v>
      </c>
      <c r="P227" s="14" t="s">
        <v>48</v>
      </c>
      <c r="Q227" s="14" t="s">
        <v>48</v>
      </c>
      <c r="R227" s="14" t="s">
        <v>48</v>
      </c>
      <c r="S227" s="14" t="s">
        <v>48</v>
      </c>
      <c r="T227" s="14">
        <f t="shared" si="18"/>
        <v>-1.9285671479482198</v>
      </c>
      <c r="U227" s="15">
        <f t="shared" si="21"/>
        <v>-67.223368455459536</v>
      </c>
      <c r="V227" s="14" t="s">
        <v>48</v>
      </c>
      <c r="W227" s="14" t="s">
        <v>48</v>
      </c>
      <c r="X227" s="57" t="s">
        <v>520</v>
      </c>
    </row>
    <row r="228" spans="1:24" ht="38.25" x14ac:dyDescent="0.25">
      <c r="A228" s="21" t="s">
        <v>38</v>
      </c>
      <c r="B228" s="24" t="s">
        <v>377</v>
      </c>
      <c r="C228" s="43" t="s">
        <v>378</v>
      </c>
      <c r="D228" s="35">
        <f t="shared" si="22"/>
        <v>6.5709023375999998</v>
      </c>
      <c r="E228" s="14" t="s">
        <v>48</v>
      </c>
      <c r="F228" s="14" t="s">
        <v>48</v>
      </c>
      <c r="G228" s="47">
        <v>6.5709023375999998</v>
      </c>
      <c r="H228" s="14" t="s">
        <v>48</v>
      </c>
      <c r="I228" s="47">
        <v>1.1996395820711809</v>
      </c>
      <c r="J228" s="14" t="s">
        <v>48</v>
      </c>
      <c r="K228" s="14" t="s">
        <v>48</v>
      </c>
      <c r="L228" s="35">
        <v>1.1996395820711809</v>
      </c>
      <c r="M228" s="14" t="s">
        <v>48</v>
      </c>
      <c r="N228" s="14">
        <f t="shared" si="19"/>
        <v>-5.3712627555288188</v>
      </c>
      <c r="O228" s="15">
        <f t="shared" si="20"/>
        <v>-81.743153064281501</v>
      </c>
      <c r="P228" s="14" t="s">
        <v>48</v>
      </c>
      <c r="Q228" s="14" t="s">
        <v>48</v>
      </c>
      <c r="R228" s="14" t="s">
        <v>48</v>
      </c>
      <c r="S228" s="14" t="s">
        <v>48</v>
      </c>
      <c r="T228" s="14">
        <f t="shared" si="18"/>
        <v>-5.3712627555288188</v>
      </c>
      <c r="U228" s="15">
        <f t="shared" si="21"/>
        <v>-81.743153064281501</v>
      </c>
      <c r="V228" s="14" t="s">
        <v>48</v>
      </c>
      <c r="W228" s="14" t="s">
        <v>48</v>
      </c>
      <c r="X228" s="57" t="s">
        <v>518</v>
      </c>
    </row>
    <row r="229" spans="1:24" ht="25.5" x14ac:dyDescent="0.25">
      <c r="A229" s="21" t="s">
        <v>38</v>
      </c>
      <c r="B229" s="24" t="s">
        <v>379</v>
      </c>
      <c r="C229" s="43" t="s">
        <v>380</v>
      </c>
      <c r="D229" s="35">
        <f t="shared" si="22"/>
        <v>20.126256573600003</v>
      </c>
      <c r="E229" s="14" t="s">
        <v>48</v>
      </c>
      <c r="F229" s="14" t="s">
        <v>48</v>
      </c>
      <c r="G229" s="47">
        <v>20.126256573600003</v>
      </c>
      <c r="H229" s="14" t="s">
        <v>48</v>
      </c>
      <c r="I229" s="47">
        <v>6.4455876872497617</v>
      </c>
      <c r="J229" s="14" t="s">
        <v>48</v>
      </c>
      <c r="K229" s="14" t="s">
        <v>48</v>
      </c>
      <c r="L229" s="35">
        <v>6.4455876872497617</v>
      </c>
      <c r="M229" s="14" t="s">
        <v>48</v>
      </c>
      <c r="N229" s="14">
        <f t="shared" si="19"/>
        <v>-13.68066888635024</v>
      </c>
      <c r="O229" s="15">
        <f t="shared" si="20"/>
        <v>-67.97423473322624</v>
      </c>
      <c r="P229" s="14" t="s">
        <v>48</v>
      </c>
      <c r="Q229" s="14" t="s">
        <v>48</v>
      </c>
      <c r="R229" s="14" t="s">
        <v>48</v>
      </c>
      <c r="S229" s="14" t="s">
        <v>48</v>
      </c>
      <c r="T229" s="14">
        <f t="shared" si="18"/>
        <v>-13.68066888635024</v>
      </c>
      <c r="U229" s="15">
        <f t="shared" si="21"/>
        <v>-67.97423473322624</v>
      </c>
      <c r="V229" s="14" t="s">
        <v>48</v>
      </c>
      <c r="W229" s="14" t="s">
        <v>48</v>
      </c>
      <c r="X229" s="57" t="s">
        <v>518</v>
      </c>
    </row>
    <row r="230" spans="1:24" ht="25.5" x14ac:dyDescent="0.25">
      <c r="A230" s="21" t="s">
        <v>38</v>
      </c>
      <c r="B230" s="24" t="s">
        <v>466</v>
      </c>
      <c r="C230" s="43" t="s">
        <v>381</v>
      </c>
      <c r="D230" s="35">
        <f t="shared" si="22"/>
        <v>14.891578316287999</v>
      </c>
      <c r="E230" s="14" t="s">
        <v>48</v>
      </c>
      <c r="F230" s="14" t="s">
        <v>48</v>
      </c>
      <c r="G230" s="47">
        <v>14.891578316287999</v>
      </c>
      <c r="H230" s="14" t="s">
        <v>48</v>
      </c>
      <c r="I230" s="47">
        <v>23.961817219501484</v>
      </c>
      <c r="J230" s="14" t="s">
        <v>48</v>
      </c>
      <c r="K230" s="14" t="s">
        <v>48</v>
      </c>
      <c r="L230" s="35">
        <v>23.961817219501484</v>
      </c>
      <c r="M230" s="14" t="s">
        <v>48</v>
      </c>
      <c r="N230" s="14">
        <f t="shared" si="19"/>
        <v>9.0702389032134842</v>
      </c>
      <c r="O230" s="15">
        <f t="shared" si="20"/>
        <v>60.908512922990212</v>
      </c>
      <c r="P230" s="14" t="s">
        <v>48</v>
      </c>
      <c r="Q230" s="14" t="s">
        <v>48</v>
      </c>
      <c r="R230" s="14" t="s">
        <v>48</v>
      </c>
      <c r="S230" s="14" t="s">
        <v>48</v>
      </c>
      <c r="T230" s="14">
        <f t="shared" si="18"/>
        <v>9.0702389032134842</v>
      </c>
      <c r="U230" s="15">
        <f t="shared" si="21"/>
        <v>60.908512922990212</v>
      </c>
      <c r="V230" s="14" t="s">
        <v>48</v>
      </c>
      <c r="W230" s="14" t="s">
        <v>48</v>
      </c>
      <c r="X230" s="57" t="s">
        <v>520</v>
      </c>
    </row>
    <row r="231" spans="1:24" ht="25.5" x14ac:dyDescent="0.25">
      <c r="A231" s="21" t="s">
        <v>38</v>
      </c>
      <c r="B231" s="24" t="s">
        <v>382</v>
      </c>
      <c r="C231" s="43" t="s">
        <v>383</v>
      </c>
      <c r="D231" s="35">
        <f t="shared" si="22"/>
        <v>1.582139393376</v>
      </c>
      <c r="E231" s="14" t="s">
        <v>48</v>
      </c>
      <c r="F231" s="14" t="s">
        <v>48</v>
      </c>
      <c r="G231" s="47">
        <v>1.582139393376</v>
      </c>
      <c r="H231" s="14" t="s">
        <v>48</v>
      </c>
      <c r="I231" s="47">
        <v>2.0582064378893641</v>
      </c>
      <c r="J231" s="14" t="s">
        <v>48</v>
      </c>
      <c r="K231" s="14" t="s">
        <v>48</v>
      </c>
      <c r="L231" s="35">
        <v>2.0582064378893641</v>
      </c>
      <c r="M231" s="14" t="s">
        <v>48</v>
      </c>
      <c r="N231" s="14">
        <f t="shared" si="19"/>
        <v>0.47606704451336412</v>
      </c>
      <c r="O231" s="15">
        <f t="shared" si="20"/>
        <v>30.090082233369031</v>
      </c>
      <c r="P231" s="14" t="s">
        <v>48</v>
      </c>
      <c r="Q231" s="14" t="s">
        <v>48</v>
      </c>
      <c r="R231" s="14" t="s">
        <v>48</v>
      </c>
      <c r="S231" s="14" t="s">
        <v>48</v>
      </c>
      <c r="T231" s="14">
        <f t="shared" si="18"/>
        <v>0.47606704451336412</v>
      </c>
      <c r="U231" s="15">
        <f t="shared" si="21"/>
        <v>30.090082233369031</v>
      </c>
      <c r="V231" s="14" t="s">
        <v>48</v>
      </c>
      <c r="W231" s="14" t="s">
        <v>48</v>
      </c>
      <c r="X231" s="57" t="s">
        <v>520</v>
      </c>
    </row>
    <row r="232" spans="1:24" ht="25.5" x14ac:dyDescent="0.25">
      <c r="A232" s="21" t="s">
        <v>38</v>
      </c>
      <c r="B232" s="24" t="s">
        <v>384</v>
      </c>
      <c r="C232" s="43" t="s">
        <v>385</v>
      </c>
      <c r="D232" s="35">
        <f t="shared" si="22"/>
        <v>1.688575513632</v>
      </c>
      <c r="E232" s="14" t="s">
        <v>48</v>
      </c>
      <c r="F232" s="14" t="s">
        <v>48</v>
      </c>
      <c r="G232" s="47">
        <v>1.688575513632</v>
      </c>
      <c r="H232" s="14" t="s">
        <v>48</v>
      </c>
      <c r="I232" s="47">
        <v>1.7242830749704248</v>
      </c>
      <c r="J232" s="14" t="s">
        <v>48</v>
      </c>
      <c r="K232" s="14" t="s">
        <v>48</v>
      </c>
      <c r="L232" s="35">
        <v>1.7242830749704248</v>
      </c>
      <c r="M232" s="14" t="s">
        <v>48</v>
      </c>
      <c r="N232" s="14">
        <f t="shared" si="19"/>
        <v>3.5707561338424787E-2</v>
      </c>
      <c r="O232" s="15">
        <f t="shared" si="20"/>
        <v>2.1146558771079498</v>
      </c>
      <c r="P232" s="14" t="s">
        <v>48</v>
      </c>
      <c r="Q232" s="14" t="s">
        <v>48</v>
      </c>
      <c r="R232" s="14" t="s">
        <v>48</v>
      </c>
      <c r="S232" s="14" t="s">
        <v>48</v>
      </c>
      <c r="T232" s="14">
        <f t="shared" si="18"/>
        <v>3.5707561338424787E-2</v>
      </c>
      <c r="U232" s="15">
        <f t="shared" si="21"/>
        <v>2.1146558771079498</v>
      </c>
      <c r="V232" s="14" t="s">
        <v>48</v>
      </c>
      <c r="W232" s="14" t="s">
        <v>48</v>
      </c>
      <c r="X232" s="58" t="s">
        <v>519</v>
      </c>
    </row>
    <row r="233" spans="1:24" ht="25.5" x14ac:dyDescent="0.25">
      <c r="A233" s="21" t="s">
        <v>38</v>
      </c>
      <c r="B233" s="24" t="s">
        <v>386</v>
      </c>
      <c r="C233" s="43" t="s">
        <v>387</v>
      </c>
      <c r="D233" s="35">
        <f t="shared" si="22"/>
        <v>1.1770966288319999</v>
      </c>
      <c r="E233" s="14" t="s">
        <v>48</v>
      </c>
      <c r="F233" s="14" t="s">
        <v>48</v>
      </c>
      <c r="G233" s="47">
        <v>1.1770966288319999</v>
      </c>
      <c r="H233" s="14" t="s">
        <v>48</v>
      </c>
      <c r="I233" s="47">
        <v>0.90549783137754836</v>
      </c>
      <c r="J233" s="14" t="s">
        <v>48</v>
      </c>
      <c r="K233" s="14" t="s">
        <v>48</v>
      </c>
      <c r="L233" s="35">
        <v>0.90549783137754836</v>
      </c>
      <c r="M233" s="14" t="s">
        <v>48</v>
      </c>
      <c r="N233" s="14">
        <f t="shared" si="19"/>
        <v>-0.27159879745445159</v>
      </c>
      <c r="O233" s="15">
        <f t="shared" si="20"/>
        <v>-23.073619514478722</v>
      </c>
      <c r="P233" s="14" t="s">
        <v>48</v>
      </c>
      <c r="Q233" s="14" t="s">
        <v>48</v>
      </c>
      <c r="R233" s="14" t="s">
        <v>48</v>
      </c>
      <c r="S233" s="14" t="s">
        <v>48</v>
      </c>
      <c r="T233" s="14">
        <f t="shared" si="18"/>
        <v>-0.27159879745445159</v>
      </c>
      <c r="U233" s="15">
        <f t="shared" si="21"/>
        <v>-23.073619514478722</v>
      </c>
      <c r="V233" s="14" t="s">
        <v>48</v>
      </c>
      <c r="W233" s="14" t="s">
        <v>48</v>
      </c>
      <c r="X233" s="57" t="s">
        <v>520</v>
      </c>
    </row>
    <row r="234" spans="1:24" ht="25.5" x14ac:dyDescent="0.25">
      <c r="A234" s="21" t="s">
        <v>38</v>
      </c>
      <c r="B234" s="24" t="s">
        <v>388</v>
      </c>
      <c r="C234" s="43" t="s">
        <v>389</v>
      </c>
      <c r="D234" s="35">
        <f t="shared" si="22"/>
        <v>1.21079591664</v>
      </c>
      <c r="E234" s="14" t="s">
        <v>48</v>
      </c>
      <c r="F234" s="14" t="s">
        <v>48</v>
      </c>
      <c r="G234" s="47">
        <v>1.21079591664</v>
      </c>
      <c r="H234" s="14" t="s">
        <v>48</v>
      </c>
      <c r="I234" s="47">
        <v>0.85522318169837863</v>
      </c>
      <c r="J234" s="14" t="s">
        <v>48</v>
      </c>
      <c r="K234" s="14" t="s">
        <v>48</v>
      </c>
      <c r="L234" s="35">
        <v>0.85522318169837863</v>
      </c>
      <c r="M234" s="14" t="s">
        <v>48</v>
      </c>
      <c r="N234" s="14">
        <f t="shared" si="19"/>
        <v>-0.35557273494162134</v>
      </c>
      <c r="O234" s="15">
        <f t="shared" si="20"/>
        <v>-29.366859439726866</v>
      </c>
      <c r="P234" s="14" t="s">
        <v>48</v>
      </c>
      <c r="Q234" s="14" t="s">
        <v>48</v>
      </c>
      <c r="R234" s="14" t="s">
        <v>48</v>
      </c>
      <c r="S234" s="14" t="s">
        <v>48</v>
      </c>
      <c r="T234" s="14">
        <f t="shared" si="18"/>
        <v>-0.35557273494162134</v>
      </c>
      <c r="U234" s="15">
        <f t="shared" si="21"/>
        <v>-29.366859439726866</v>
      </c>
      <c r="V234" s="14" t="s">
        <v>48</v>
      </c>
      <c r="W234" s="14" t="s">
        <v>48</v>
      </c>
      <c r="X234" s="57" t="s">
        <v>520</v>
      </c>
    </row>
    <row r="235" spans="1:24" ht="25.5" x14ac:dyDescent="0.25">
      <c r="A235" s="21" t="s">
        <v>38</v>
      </c>
      <c r="B235" s="24" t="s">
        <v>390</v>
      </c>
      <c r="C235" s="43" t="s">
        <v>391</v>
      </c>
      <c r="D235" s="35">
        <f t="shared" si="22"/>
        <v>0.93743640848400001</v>
      </c>
      <c r="E235" s="14" t="s">
        <v>48</v>
      </c>
      <c r="F235" s="14" t="s">
        <v>48</v>
      </c>
      <c r="G235" s="47">
        <v>0.93743640848400001</v>
      </c>
      <c r="H235" s="14" t="s">
        <v>48</v>
      </c>
      <c r="I235" s="47">
        <v>0.22434506648622554</v>
      </c>
      <c r="J235" s="14" t="s">
        <v>48</v>
      </c>
      <c r="K235" s="14" t="s">
        <v>48</v>
      </c>
      <c r="L235" s="35">
        <v>0.22434506648622554</v>
      </c>
      <c r="M235" s="14" t="s">
        <v>48</v>
      </c>
      <c r="N235" s="14">
        <f t="shared" si="19"/>
        <v>-0.71309134199777446</v>
      </c>
      <c r="O235" s="15">
        <f t="shared" si="20"/>
        <v>-76.068236260523406</v>
      </c>
      <c r="P235" s="14" t="s">
        <v>48</v>
      </c>
      <c r="Q235" s="14" t="s">
        <v>48</v>
      </c>
      <c r="R235" s="14" t="s">
        <v>48</v>
      </c>
      <c r="S235" s="14" t="s">
        <v>48</v>
      </c>
      <c r="T235" s="14">
        <f t="shared" si="18"/>
        <v>-0.71309134199777446</v>
      </c>
      <c r="U235" s="15">
        <f t="shared" si="21"/>
        <v>-76.068236260523406</v>
      </c>
      <c r="V235" s="14" t="s">
        <v>48</v>
      </c>
      <c r="W235" s="14" t="s">
        <v>48</v>
      </c>
      <c r="X235" s="57" t="s">
        <v>518</v>
      </c>
    </row>
    <row r="236" spans="1:24" x14ac:dyDescent="0.25">
      <c r="A236" s="21" t="s">
        <v>38</v>
      </c>
      <c r="B236" s="22" t="s">
        <v>131</v>
      </c>
      <c r="C236" s="38" t="s">
        <v>132</v>
      </c>
      <c r="D236" s="35">
        <f t="shared" si="22"/>
        <v>0</v>
      </c>
      <c r="E236" s="14" t="s">
        <v>48</v>
      </c>
      <c r="F236" s="14" t="s">
        <v>48</v>
      </c>
      <c r="G236" s="47">
        <v>0</v>
      </c>
      <c r="H236" s="14" t="s">
        <v>48</v>
      </c>
      <c r="I236" s="47">
        <v>0</v>
      </c>
      <c r="J236" s="14" t="s">
        <v>48</v>
      </c>
      <c r="K236" s="14" t="s">
        <v>48</v>
      </c>
      <c r="L236" s="35">
        <v>0</v>
      </c>
      <c r="M236" s="14" t="s">
        <v>48</v>
      </c>
      <c r="N236" s="14">
        <f t="shared" si="19"/>
        <v>0</v>
      </c>
      <c r="O236" s="15">
        <f t="shared" si="20"/>
        <v>0</v>
      </c>
      <c r="P236" s="14" t="s">
        <v>48</v>
      </c>
      <c r="Q236" s="14" t="s">
        <v>48</v>
      </c>
      <c r="R236" s="14" t="s">
        <v>48</v>
      </c>
      <c r="S236" s="14" t="s">
        <v>48</v>
      </c>
      <c r="T236" s="14">
        <f t="shared" si="18"/>
        <v>0</v>
      </c>
      <c r="U236" s="15">
        <v>0</v>
      </c>
      <c r="V236" s="14" t="s">
        <v>48</v>
      </c>
      <c r="W236" s="14" t="s">
        <v>48</v>
      </c>
      <c r="X236" s="57" t="s">
        <v>48</v>
      </c>
    </row>
    <row r="237" spans="1:24" ht="26.25" x14ac:dyDescent="0.25">
      <c r="A237" s="25" t="s">
        <v>38</v>
      </c>
      <c r="B237" s="28" t="s">
        <v>129</v>
      </c>
      <c r="C237" s="38" t="s">
        <v>130</v>
      </c>
      <c r="D237" s="35">
        <f t="shared" si="22"/>
        <v>0</v>
      </c>
      <c r="E237" s="14" t="s">
        <v>48</v>
      </c>
      <c r="F237" s="14" t="s">
        <v>48</v>
      </c>
      <c r="G237" s="47">
        <v>0</v>
      </c>
      <c r="H237" s="14" t="s">
        <v>48</v>
      </c>
      <c r="I237" s="47">
        <v>0</v>
      </c>
      <c r="J237" s="14" t="s">
        <v>48</v>
      </c>
      <c r="K237" s="14" t="s">
        <v>48</v>
      </c>
      <c r="L237" s="35">
        <v>0</v>
      </c>
      <c r="M237" s="14" t="s">
        <v>48</v>
      </c>
      <c r="N237" s="14">
        <f t="shared" si="19"/>
        <v>0</v>
      </c>
      <c r="O237" s="15">
        <f t="shared" si="20"/>
        <v>0</v>
      </c>
      <c r="P237" s="14" t="s">
        <v>48</v>
      </c>
      <c r="Q237" s="14" t="s">
        <v>48</v>
      </c>
      <c r="R237" s="14" t="s">
        <v>48</v>
      </c>
      <c r="S237" s="14" t="s">
        <v>48</v>
      </c>
      <c r="T237" s="14">
        <f t="shared" si="18"/>
        <v>0</v>
      </c>
      <c r="U237" s="15">
        <v>0</v>
      </c>
      <c r="V237" s="14" t="s">
        <v>48</v>
      </c>
      <c r="W237" s="14" t="s">
        <v>48</v>
      </c>
      <c r="X237" s="59" t="s">
        <v>48</v>
      </c>
    </row>
    <row r="238" spans="1:24" ht="38.25" x14ac:dyDescent="0.25">
      <c r="A238" s="21" t="s">
        <v>38</v>
      </c>
      <c r="B238" s="22" t="s">
        <v>467</v>
      </c>
      <c r="C238" s="38" t="s">
        <v>468</v>
      </c>
      <c r="D238" s="35">
        <f t="shared" si="22"/>
        <v>0</v>
      </c>
      <c r="E238" s="14" t="s">
        <v>48</v>
      </c>
      <c r="F238" s="14" t="s">
        <v>48</v>
      </c>
      <c r="G238" s="47">
        <v>0</v>
      </c>
      <c r="H238" s="14" t="s">
        <v>48</v>
      </c>
      <c r="I238" s="47">
        <v>0.70943677000000005</v>
      </c>
      <c r="J238" s="14" t="s">
        <v>48</v>
      </c>
      <c r="K238" s="14" t="s">
        <v>48</v>
      </c>
      <c r="L238" s="35">
        <v>0.70943677000000005</v>
      </c>
      <c r="M238" s="14" t="s">
        <v>48</v>
      </c>
      <c r="N238" s="14">
        <f t="shared" si="19"/>
        <v>0.70943677000000005</v>
      </c>
      <c r="O238" s="15">
        <f t="shared" si="20"/>
        <v>100</v>
      </c>
      <c r="P238" s="14" t="s">
        <v>48</v>
      </c>
      <c r="Q238" s="14" t="s">
        <v>48</v>
      </c>
      <c r="R238" s="14" t="s">
        <v>48</v>
      </c>
      <c r="S238" s="14" t="s">
        <v>48</v>
      </c>
      <c r="T238" s="14">
        <f t="shared" si="18"/>
        <v>0.70943677000000005</v>
      </c>
      <c r="U238" s="15">
        <v>100</v>
      </c>
      <c r="V238" s="14" t="s">
        <v>48</v>
      </c>
      <c r="W238" s="14" t="s">
        <v>48</v>
      </c>
      <c r="X238" s="59" t="s">
        <v>522</v>
      </c>
    </row>
    <row r="239" spans="1:24" ht="38.25" x14ac:dyDescent="0.25">
      <c r="A239" s="30" t="s">
        <v>38</v>
      </c>
      <c r="B239" s="22" t="s">
        <v>469</v>
      </c>
      <c r="C239" s="38" t="s">
        <v>470</v>
      </c>
      <c r="D239" s="35">
        <f t="shared" si="22"/>
        <v>0</v>
      </c>
      <c r="E239" s="14" t="s">
        <v>48</v>
      </c>
      <c r="F239" s="14" t="s">
        <v>48</v>
      </c>
      <c r="G239" s="47">
        <v>0</v>
      </c>
      <c r="H239" s="14" t="s">
        <v>48</v>
      </c>
      <c r="I239" s="47">
        <v>0</v>
      </c>
      <c r="J239" s="14" t="s">
        <v>48</v>
      </c>
      <c r="K239" s="14" t="s">
        <v>48</v>
      </c>
      <c r="L239" s="35">
        <v>0</v>
      </c>
      <c r="M239" s="14" t="s">
        <v>48</v>
      </c>
      <c r="N239" s="14">
        <f t="shared" si="19"/>
        <v>0</v>
      </c>
      <c r="O239" s="15">
        <f t="shared" si="20"/>
        <v>0</v>
      </c>
      <c r="P239" s="14" t="s">
        <v>48</v>
      </c>
      <c r="Q239" s="14" t="s">
        <v>48</v>
      </c>
      <c r="R239" s="14" t="s">
        <v>48</v>
      </c>
      <c r="S239" s="14" t="s">
        <v>48</v>
      </c>
      <c r="T239" s="14">
        <f t="shared" si="18"/>
        <v>0</v>
      </c>
      <c r="U239" s="15">
        <v>0</v>
      </c>
      <c r="V239" s="14" t="s">
        <v>48</v>
      </c>
      <c r="W239" s="14" t="s">
        <v>48</v>
      </c>
      <c r="X239" s="59" t="s">
        <v>48</v>
      </c>
    </row>
    <row r="240" spans="1:24" ht="38.25" x14ac:dyDescent="0.25">
      <c r="A240" s="21" t="s">
        <v>38</v>
      </c>
      <c r="B240" s="22" t="s">
        <v>471</v>
      </c>
      <c r="C240" s="38" t="s">
        <v>472</v>
      </c>
      <c r="D240" s="35">
        <f t="shared" si="22"/>
        <v>0</v>
      </c>
      <c r="E240" s="14" t="s">
        <v>48</v>
      </c>
      <c r="F240" s="14" t="s">
        <v>48</v>
      </c>
      <c r="G240" s="47">
        <v>0</v>
      </c>
      <c r="H240" s="14" t="s">
        <v>48</v>
      </c>
      <c r="I240" s="47">
        <v>0</v>
      </c>
      <c r="J240" s="14" t="s">
        <v>48</v>
      </c>
      <c r="K240" s="14" t="s">
        <v>48</v>
      </c>
      <c r="L240" s="35">
        <v>0</v>
      </c>
      <c r="M240" s="14" t="s">
        <v>48</v>
      </c>
      <c r="N240" s="14">
        <f t="shared" si="19"/>
        <v>0</v>
      </c>
      <c r="O240" s="15">
        <f t="shared" si="20"/>
        <v>0</v>
      </c>
      <c r="P240" s="14" t="s">
        <v>48</v>
      </c>
      <c r="Q240" s="14" t="s">
        <v>48</v>
      </c>
      <c r="R240" s="14" t="s">
        <v>48</v>
      </c>
      <c r="S240" s="14" t="s">
        <v>48</v>
      </c>
      <c r="T240" s="14">
        <f t="shared" si="18"/>
        <v>0</v>
      </c>
      <c r="U240" s="15">
        <v>0</v>
      </c>
      <c r="V240" s="14" t="s">
        <v>48</v>
      </c>
      <c r="W240" s="14" t="s">
        <v>48</v>
      </c>
      <c r="X240" s="59" t="s">
        <v>48</v>
      </c>
    </row>
    <row r="241" spans="1:24" ht="26.25" x14ac:dyDescent="0.25">
      <c r="A241" s="21" t="s">
        <v>38</v>
      </c>
      <c r="B241" s="28" t="s">
        <v>395</v>
      </c>
      <c r="C241" s="38" t="s">
        <v>396</v>
      </c>
      <c r="D241" s="35">
        <f t="shared" si="22"/>
        <v>0</v>
      </c>
      <c r="E241" s="14" t="s">
        <v>48</v>
      </c>
      <c r="F241" s="14" t="s">
        <v>48</v>
      </c>
      <c r="G241" s="47">
        <v>0</v>
      </c>
      <c r="H241" s="14" t="s">
        <v>48</v>
      </c>
      <c r="I241" s="47">
        <v>2.0637599999999923E-2</v>
      </c>
      <c r="J241" s="14" t="s">
        <v>48</v>
      </c>
      <c r="K241" s="14" t="s">
        <v>48</v>
      </c>
      <c r="L241" s="35">
        <v>2.0637599999999923E-2</v>
      </c>
      <c r="M241" s="14" t="s">
        <v>48</v>
      </c>
      <c r="N241" s="14">
        <f t="shared" si="19"/>
        <v>2.0637599999999923E-2</v>
      </c>
      <c r="O241" s="15">
        <f t="shared" si="20"/>
        <v>100</v>
      </c>
      <c r="P241" s="14" t="s">
        <v>48</v>
      </c>
      <c r="Q241" s="14" t="s">
        <v>48</v>
      </c>
      <c r="R241" s="14" t="s">
        <v>48</v>
      </c>
      <c r="S241" s="14" t="s">
        <v>48</v>
      </c>
      <c r="T241" s="14">
        <f t="shared" si="18"/>
        <v>2.0637599999999923E-2</v>
      </c>
      <c r="U241" s="15">
        <v>100</v>
      </c>
      <c r="V241" s="14" t="s">
        <v>48</v>
      </c>
      <c r="W241" s="14" t="s">
        <v>48</v>
      </c>
      <c r="X241" s="59" t="s">
        <v>524</v>
      </c>
    </row>
    <row r="242" spans="1:24" x14ac:dyDescent="0.25">
      <c r="A242" s="21" t="s">
        <v>38</v>
      </c>
      <c r="B242" s="28" t="s">
        <v>397</v>
      </c>
      <c r="C242" s="38" t="s">
        <v>398</v>
      </c>
      <c r="D242" s="35">
        <f t="shared" si="22"/>
        <v>0</v>
      </c>
      <c r="E242" s="14" t="s">
        <v>48</v>
      </c>
      <c r="F242" s="14" t="s">
        <v>48</v>
      </c>
      <c r="G242" s="47">
        <v>0</v>
      </c>
      <c r="H242" s="14" t="s">
        <v>48</v>
      </c>
      <c r="I242" s="47">
        <v>0</v>
      </c>
      <c r="J242" s="14" t="s">
        <v>48</v>
      </c>
      <c r="K242" s="14" t="s">
        <v>48</v>
      </c>
      <c r="L242" s="35">
        <v>0</v>
      </c>
      <c r="M242" s="14" t="s">
        <v>48</v>
      </c>
      <c r="N242" s="14">
        <f t="shared" si="19"/>
        <v>0</v>
      </c>
      <c r="O242" s="15">
        <f t="shared" si="20"/>
        <v>0</v>
      </c>
      <c r="P242" s="14" t="s">
        <v>48</v>
      </c>
      <c r="Q242" s="14" t="s">
        <v>48</v>
      </c>
      <c r="R242" s="14" t="s">
        <v>48</v>
      </c>
      <c r="S242" s="14" t="s">
        <v>48</v>
      </c>
      <c r="T242" s="14">
        <f t="shared" si="18"/>
        <v>0</v>
      </c>
      <c r="U242" s="15">
        <v>0</v>
      </c>
      <c r="V242" s="14" t="s">
        <v>48</v>
      </c>
      <c r="W242" s="14" t="s">
        <v>48</v>
      </c>
      <c r="X242" s="57" t="s">
        <v>48</v>
      </c>
    </row>
    <row r="243" spans="1:24" x14ac:dyDescent="0.25">
      <c r="A243" s="21" t="s">
        <v>38</v>
      </c>
      <c r="B243" s="28" t="s">
        <v>399</v>
      </c>
      <c r="C243" s="38" t="s">
        <v>400</v>
      </c>
      <c r="D243" s="35">
        <f t="shared" si="22"/>
        <v>0</v>
      </c>
      <c r="E243" s="14" t="s">
        <v>48</v>
      </c>
      <c r="F243" s="14" t="s">
        <v>48</v>
      </c>
      <c r="G243" s="47">
        <v>0</v>
      </c>
      <c r="H243" s="14" t="s">
        <v>48</v>
      </c>
      <c r="I243" s="47">
        <v>2.3948200000000002E-3</v>
      </c>
      <c r="J243" s="14" t="s">
        <v>48</v>
      </c>
      <c r="K243" s="14" t="s">
        <v>48</v>
      </c>
      <c r="L243" s="35">
        <v>2.3948200000000002E-3</v>
      </c>
      <c r="M243" s="14" t="s">
        <v>48</v>
      </c>
      <c r="N243" s="14">
        <f t="shared" si="19"/>
        <v>2.3948200000000002E-3</v>
      </c>
      <c r="O243" s="15">
        <f t="shared" si="20"/>
        <v>100</v>
      </c>
      <c r="P243" s="14" t="s">
        <v>48</v>
      </c>
      <c r="Q243" s="14" t="s">
        <v>48</v>
      </c>
      <c r="R243" s="14" t="s">
        <v>48</v>
      </c>
      <c r="S243" s="14" t="s">
        <v>48</v>
      </c>
      <c r="T243" s="14">
        <f t="shared" si="18"/>
        <v>2.3948200000000002E-3</v>
      </c>
      <c r="U243" s="15">
        <v>100</v>
      </c>
      <c r="V243" s="14" t="s">
        <v>48</v>
      </c>
      <c r="W243" s="14" t="s">
        <v>48</v>
      </c>
      <c r="X243" s="57" t="s">
        <v>48</v>
      </c>
    </row>
    <row r="244" spans="1:24" x14ac:dyDescent="0.25">
      <c r="A244" s="21" t="s">
        <v>38</v>
      </c>
      <c r="B244" s="28" t="s">
        <v>401</v>
      </c>
      <c r="C244" s="38" t="s">
        <v>402</v>
      </c>
      <c r="D244" s="35">
        <f t="shared" si="22"/>
        <v>0</v>
      </c>
      <c r="E244" s="14" t="s">
        <v>48</v>
      </c>
      <c r="F244" s="14" t="s">
        <v>48</v>
      </c>
      <c r="G244" s="47">
        <v>0</v>
      </c>
      <c r="H244" s="14" t="s">
        <v>48</v>
      </c>
      <c r="I244" s="47">
        <v>0</v>
      </c>
      <c r="J244" s="14" t="s">
        <v>48</v>
      </c>
      <c r="K244" s="14" t="s">
        <v>48</v>
      </c>
      <c r="L244" s="35">
        <v>0</v>
      </c>
      <c r="M244" s="14" t="s">
        <v>48</v>
      </c>
      <c r="N244" s="14">
        <f t="shared" si="19"/>
        <v>0</v>
      </c>
      <c r="O244" s="15">
        <f t="shared" si="20"/>
        <v>0</v>
      </c>
      <c r="P244" s="14" t="s">
        <v>48</v>
      </c>
      <c r="Q244" s="14" t="s">
        <v>48</v>
      </c>
      <c r="R244" s="14" t="s">
        <v>48</v>
      </c>
      <c r="S244" s="14" t="s">
        <v>48</v>
      </c>
      <c r="T244" s="14">
        <f t="shared" si="18"/>
        <v>0</v>
      </c>
      <c r="U244" s="15">
        <v>0</v>
      </c>
      <c r="V244" s="14" t="s">
        <v>48</v>
      </c>
      <c r="W244" s="14" t="s">
        <v>48</v>
      </c>
      <c r="X244" s="57" t="s">
        <v>48</v>
      </c>
    </row>
    <row r="245" spans="1:24" ht="25.5" x14ac:dyDescent="0.25">
      <c r="A245" s="21" t="s">
        <v>38</v>
      </c>
      <c r="B245" s="22" t="s">
        <v>392</v>
      </c>
      <c r="C245" s="43" t="s">
        <v>393</v>
      </c>
      <c r="D245" s="35">
        <f t="shared" si="22"/>
        <v>3.7233437893079362</v>
      </c>
      <c r="E245" s="14" t="s">
        <v>48</v>
      </c>
      <c r="F245" s="14" t="s">
        <v>48</v>
      </c>
      <c r="G245" s="47">
        <v>3.7233437893079362</v>
      </c>
      <c r="H245" s="14" t="s">
        <v>48</v>
      </c>
      <c r="I245" s="47">
        <v>1.6141813441451123</v>
      </c>
      <c r="J245" s="14" t="s">
        <v>48</v>
      </c>
      <c r="K245" s="14" t="s">
        <v>48</v>
      </c>
      <c r="L245" s="35">
        <v>1.6141813441451123</v>
      </c>
      <c r="M245" s="14" t="s">
        <v>48</v>
      </c>
      <c r="N245" s="14">
        <f t="shared" si="19"/>
        <v>-2.1091624451628239</v>
      </c>
      <c r="O245" s="15">
        <f t="shared" si="20"/>
        <v>-56.646997014338481</v>
      </c>
      <c r="P245" s="14" t="s">
        <v>48</v>
      </c>
      <c r="Q245" s="14" t="s">
        <v>48</v>
      </c>
      <c r="R245" s="14" t="s">
        <v>48</v>
      </c>
      <c r="S245" s="14" t="s">
        <v>48</v>
      </c>
      <c r="T245" s="14">
        <f t="shared" si="18"/>
        <v>-2.1091624451628239</v>
      </c>
      <c r="U245" s="15">
        <f t="shared" si="21"/>
        <v>-56.646997014338481</v>
      </c>
      <c r="V245" s="14" t="s">
        <v>48</v>
      </c>
      <c r="W245" s="14" t="s">
        <v>48</v>
      </c>
      <c r="X245" s="57" t="s">
        <v>520</v>
      </c>
    </row>
    <row r="246" spans="1:24" x14ac:dyDescent="0.25">
      <c r="A246" s="21" t="s">
        <v>38</v>
      </c>
      <c r="B246" s="22" t="s">
        <v>394</v>
      </c>
      <c r="C246" s="43" t="s">
        <v>260</v>
      </c>
      <c r="D246" s="35">
        <f t="shared" si="22"/>
        <v>1.7728151679600002</v>
      </c>
      <c r="E246" s="14" t="s">
        <v>48</v>
      </c>
      <c r="F246" s="14" t="s">
        <v>48</v>
      </c>
      <c r="G246" s="47">
        <v>1.7728151679600002</v>
      </c>
      <c r="H246" s="14" t="s">
        <v>48</v>
      </c>
      <c r="I246" s="47">
        <v>8.3388439339127263E-2</v>
      </c>
      <c r="J246" s="14" t="s">
        <v>48</v>
      </c>
      <c r="K246" s="14" t="s">
        <v>48</v>
      </c>
      <c r="L246" s="35">
        <v>8.3388439339127263E-2</v>
      </c>
      <c r="M246" s="14" t="s">
        <v>48</v>
      </c>
      <c r="N246" s="14">
        <f t="shared" si="19"/>
        <v>-1.6894267286208728</v>
      </c>
      <c r="O246" s="15">
        <f t="shared" si="20"/>
        <v>-95.296269975223453</v>
      </c>
      <c r="P246" s="14" t="s">
        <v>48</v>
      </c>
      <c r="Q246" s="14" t="s">
        <v>48</v>
      </c>
      <c r="R246" s="14" t="s">
        <v>48</v>
      </c>
      <c r="S246" s="14" t="s">
        <v>48</v>
      </c>
      <c r="T246" s="14">
        <f t="shared" si="18"/>
        <v>-1.6894267286208728</v>
      </c>
      <c r="U246" s="15">
        <f t="shared" si="21"/>
        <v>-95.296269975223453</v>
      </c>
      <c r="V246" s="14" t="s">
        <v>48</v>
      </c>
      <c r="W246" s="14" t="s">
        <v>48</v>
      </c>
      <c r="X246" s="57" t="s">
        <v>520</v>
      </c>
    </row>
    <row r="247" spans="1:24" ht="26.25" x14ac:dyDescent="0.25">
      <c r="A247" s="21" t="s">
        <v>38</v>
      </c>
      <c r="B247" s="28" t="s">
        <v>404</v>
      </c>
      <c r="C247" s="38" t="s">
        <v>405</v>
      </c>
      <c r="D247" s="35">
        <f t="shared" si="22"/>
        <v>0</v>
      </c>
      <c r="E247" s="14" t="s">
        <v>48</v>
      </c>
      <c r="F247" s="14" t="s">
        <v>48</v>
      </c>
      <c r="G247" s="47">
        <v>0</v>
      </c>
      <c r="H247" s="14" t="s">
        <v>48</v>
      </c>
      <c r="I247" s="47">
        <v>2.0659200000000003E-2</v>
      </c>
      <c r="J247" s="14" t="s">
        <v>48</v>
      </c>
      <c r="K247" s="14" t="s">
        <v>48</v>
      </c>
      <c r="L247" s="35">
        <v>2.0659200000000003E-2</v>
      </c>
      <c r="M247" s="14" t="s">
        <v>48</v>
      </c>
      <c r="N247" s="14">
        <f t="shared" si="19"/>
        <v>2.0659200000000003E-2</v>
      </c>
      <c r="O247" s="15">
        <f t="shared" si="20"/>
        <v>100</v>
      </c>
      <c r="P247" s="14" t="s">
        <v>48</v>
      </c>
      <c r="Q247" s="14" t="s">
        <v>48</v>
      </c>
      <c r="R247" s="14" t="s">
        <v>48</v>
      </c>
      <c r="S247" s="14" t="s">
        <v>48</v>
      </c>
      <c r="T247" s="14">
        <f t="shared" si="18"/>
        <v>2.0659200000000003E-2</v>
      </c>
      <c r="U247" s="15">
        <v>100</v>
      </c>
      <c r="V247" s="14" t="s">
        <v>48</v>
      </c>
      <c r="W247" s="14" t="s">
        <v>48</v>
      </c>
      <c r="X247" s="59" t="s">
        <v>524</v>
      </c>
    </row>
    <row r="248" spans="1:24" x14ac:dyDescent="0.25">
      <c r="A248" s="21" t="s">
        <v>38</v>
      </c>
      <c r="B248" s="28" t="s">
        <v>406</v>
      </c>
      <c r="C248" s="38" t="s">
        <v>407</v>
      </c>
      <c r="D248" s="35">
        <f t="shared" si="22"/>
        <v>0</v>
      </c>
      <c r="E248" s="14" t="s">
        <v>48</v>
      </c>
      <c r="F248" s="14" t="s">
        <v>48</v>
      </c>
      <c r="G248" s="47">
        <v>0</v>
      </c>
      <c r="H248" s="14" t="s">
        <v>48</v>
      </c>
      <c r="I248" s="47">
        <v>0</v>
      </c>
      <c r="J248" s="14" t="s">
        <v>48</v>
      </c>
      <c r="K248" s="14" t="s">
        <v>48</v>
      </c>
      <c r="L248" s="35">
        <v>0</v>
      </c>
      <c r="M248" s="14" t="s">
        <v>48</v>
      </c>
      <c r="N248" s="14">
        <f t="shared" si="19"/>
        <v>0</v>
      </c>
      <c r="O248" s="15">
        <f t="shared" si="20"/>
        <v>0</v>
      </c>
      <c r="P248" s="14" t="s">
        <v>48</v>
      </c>
      <c r="Q248" s="14" t="s">
        <v>48</v>
      </c>
      <c r="R248" s="14" t="s">
        <v>48</v>
      </c>
      <c r="S248" s="14" t="s">
        <v>48</v>
      </c>
      <c r="T248" s="14">
        <f t="shared" si="18"/>
        <v>0</v>
      </c>
      <c r="U248" s="15">
        <v>0</v>
      </c>
      <c r="V248" s="14" t="s">
        <v>48</v>
      </c>
      <c r="W248" s="14" t="s">
        <v>48</v>
      </c>
      <c r="X248" s="57" t="s">
        <v>48</v>
      </c>
    </row>
    <row r="249" spans="1:24" ht="26.25" x14ac:dyDescent="0.25">
      <c r="A249" s="21" t="s">
        <v>38</v>
      </c>
      <c r="B249" s="28" t="s">
        <v>408</v>
      </c>
      <c r="C249" s="38" t="s">
        <v>409</v>
      </c>
      <c r="D249" s="35">
        <f t="shared" si="22"/>
        <v>0</v>
      </c>
      <c r="E249" s="14" t="s">
        <v>48</v>
      </c>
      <c r="F249" s="14" t="s">
        <v>48</v>
      </c>
      <c r="G249" s="47">
        <v>0</v>
      </c>
      <c r="H249" s="14" t="s">
        <v>48</v>
      </c>
      <c r="I249" s="47">
        <v>0</v>
      </c>
      <c r="J249" s="14" t="s">
        <v>48</v>
      </c>
      <c r="K249" s="14" t="s">
        <v>48</v>
      </c>
      <c r="L249" s="35">
        <v>0</v>
      </c>
      <c r="M249" s="14" t="s">
        <v>48</v>
      </c>
      <c r="N249" s="14">
        <f t="shared" si="19"/>
        <v>0</v>
      </c>
      <c r="O249" s="15">
        <f t="shared" si="20"/>
        <v>0</v>
      </c>
      <c r="P249" s="14" t="s">
        <v>48</v>
      </c>
      <c r="Q249" s="14" t="s">
        <v>48</v>
      </c>
      <c r="R249" s="14" t="s">
        <v>48</v>
      </c>
      <c r="S249" s="14" t="s">
        <v>48</v>
      </c>
      <c r="T249" s="14">
        <f t="shared" si="18"/>
        <v>0</v>
      </c>
      <c r="U249" s="15">
        <v>0</v>
      </c>
      <c r="V249" s="14" t="s">
        <v>48</v>
      </c>
      <c r="W249" s="14" t="s">
        <v>48</v>
      </c>
      <c r="X249" s="57" t="s">
        <v>48</v>
      </c>
    </row>
    <row r="250" spans="1:24" ht="26.25" x14ac:dyDescent="0.25">
      <c r="A250" s="21" t="s">
        <v>38</v>
      </c>
      <c r="B250" s="28" t="s">
        <v>410</v>
      </c>
      <c r="C250" s="38" t="s">
        <v>411</v>
      </c>
      <c r="D250" s="35">
        <f t="shared" si="22"/>
        <v>0</v>
      </c>
      <c r="E250" s="14" t="s">
        <v>48</v>
      </c>
      <c r="F250" s="14" t="s">
        <v>48</v>
      </c>
      <c r="G250" s="47">
        <v>0</v>
      </c>
      <c r="H250" s="14" t="s">
        <v>48</v>
      </c>
      <c r="I250" s="47">
        <v>0</v>
      </c>
      <c r="J250" s="14" t="s">
        <v>48</v>
      </c>
      <c r="K250" s="14" t="s">
        <v>48</v>
      </c>
      <c r="L250" s="35">
        <v>0</v>
      </c>
      <c r="M250" s="14" t="s">
        <v>48</v>
      </c>
      <c r="N250" s="14">
        <f t="shared" si="19"/>
        <v>0</v>
      </c>
      <c r="O250" s="15">
        <f t="shared" si="20"/>
        <v>0</v>
      </c>
      <c r="P250" s="14" t="s">
        <v>48</v>
      </c>
      <c r="Q250" s="14" t="s">
        <v>48</v>
      </c>
      <c r="R250" s="14" t="s">
        <v>48</v>
      </c>
      <c r="S250" s="14" t="s">
        <v>48</v>
      </c>
      <c r="T250" s="14">
        <f t="shared" si="18"/>
        <v>0</v>
      </c>
      <c r="U250" s="15">
        <v>0</v>
      </c>
      <c r="V250" s="14" t="s">
        <v>48</v>
      </c>
      <c r="W250" s="14" t="s">
        <v>48</v>
      </c>
      <c r="X250" s="57" t="s">
        <v>48</v>
      </c>
    </row>
    <row r="251" spans="1:24" ht="26.25" x14ac:dyDescent="0.25">
      <c r="A251" s="21" t="s">
        <v>38</v>
      </c>
      <c r="B251" s="28" t="s">
        <v>412</v>
      </c>
      <c r="C251" s="38" t="s">
        <v>413</v>
      </c>
      <c r="D251" s="35">
        <f t="shared" si="22"/>
        <v>0</v>
      </c>
      <c r="E251" s="14" t="s">
        <v>48</v>
      </c>
      <c r="F251" s="14" t="s">
        <v>48</v>
      </c>
      <c r="G251" s="47">
        <v>0</v>
      </c>
      <c r="H251" s="14" t="s">
        <v>48</v>
      </c>
      <c r="I251" s="47">
        <v>0</v>
      </c>
      <c r="J251" s="14" t="s">
        <v>48</v>
      </c>
      <c r="K251" s="14" t="s">
        <v>48</v>
      </c>
      <c r="L251" s="35">
        <v>0</v>
      </c>
      <c r="M251" s="14" t="s">
        <v>48</v>
      </c>
      <c r="N251" s="14">
        <f t="shared" si="19"/>
        <v>0</v>
      </c>
      <c r="O251" s="15">
        <f t="shared" si="20"/>
        <v>0</v>
      </c>
      <c r="P251" s="14" t="s">
        <v>48</v>
      </c>
      <c r="Q251" s="14" t="s">
        <v>48</v>
      </c>
      <c r="R251" s="14" t="s">
        <v>48</v>
      </c>
      <c r="S251" s="14" t="s">
        <v>48</v>
      </c>
      <c r="T251" s="14">
        <f t="shared" si="18"/>
        <v>0</v>
      </c>
      <c r="U251" s="15">
        <v>0</v>
      </c>
      <c r="V251" s="14" t="s">
        <v>48</v>
      </c>
      <c r="W251" s="14" t="s">
        <v>48</v>
      </c>
      <c r="X251" s="57" t="s">
        <v>48</v>
      </c>
    </row>
    <row r="252" spans="1:24" ht="26.25" x14ac:dyDescent="0.25">
      <c r="A252" s="21" t="s">
        <v>38</v>
      </c>
      <c r="B252" s="28" t="s">
        <v>414</v>
      </c>
      <c r="C252" s="38" t="s">
        <v>415</v>
      </c>
      <c r="D252" s="35">
        <f t="shared" si="22"/>
        <v>0</v>
      </c>
      <c r="E252" s="14" t="s">
        <v>48</v>
      </c>
      <c r="F252" s="14" t="s">
        <v>48</v>
      </c>
      <c r="G252" s="47">
        <v>0</v>
      </c>
      <c r="H252" s="14" t="s">
        <v>48</v>
      </c>
      <c r="I252" s="47">
        <v>0</v>
      </c>
      <c r="J252" s="14" t="s">
        <v>48</v>
      </c>
      <c r="K252" s="14" t="s">
        <v>48</v>
      </c>
      <c r="L252" s="35">
        <v>0</v>
      </c>
      <c r="M252" s="14" t="s">
        <v>48</v>
      </c>
      <c r="N252" s="14">
        <f t="shared" si="19"/>
        <v>0</v>
      </c>
      <c r="O252" s="15">
        <f t="shared" si="20"/>
        <v>0</v>
      </c>
      <c r="P252" s="14" t="s">
        <v>48</v>
      </c>
      <c r="Q252" s="14" t="s">
        <v>48</v>
      </c>
      <c r="R252" s="14" t="s">
        <v>48</v>
      </c>
      <c r="S252" s="14" t="s">
        <v>48</v>
      </c>
      <c r="T252" s="14">
        <f t="shared" si="18"/>
        <v>0</v>
      </c>
      <c r="U252" s="15">
        <v>0</v>
      </c>
      <c r="V252" s="14" t="s">
        <v>48</v>
      </c>
      <c r="W252" s="14" t="s">
        <v>48</v>
      </c>
      <c r="X252" s="57" t="s">
        <v>48</v>
      </c>
    </row>
    <row r="253" spans="1:24" ht="26.25" x14ac:dyDescent="0.25">
      <c r="A253" s="21" t="s">
        <v>38</v>
      </c>
      <c r="B253" s="28" t="s">
        <v>416</v>
      </c>
      <c r="C253" s="38" t="s">
        <v>417</v>
      </c>
      <c r="D253" s="35">
        <f t="shared" si="22"/>
        <v>0</v>
      </c>
      <c r="E253" s="14" t="s">
        <v>48</v>
      </c>
      <c r="F253" s="14" t="s">
        <v>48</v>
      </c>
      <c r="G253" s="47">
        <v>0</v>
      </c>
      <c r="H253" s="14" t="s">
        <v>48</v>
      </c>
      <c r="I253" s="47">
        <v>0</v>
      </c>
      <c r="J253" s="14" t="s">
        <v>48</v>
      </c>
      <c r="K253" s="14" t="s">
        <v>48</v>
      </c>
      <c r="L253" s="35">
        <v>0</v>
      </c>
      <c r="M253" s="14" t="s">
        <v>48</v>
      </c>
      <c r="N253" s="14">
        <f t="shared" si="19"/>
        <v>0</v>
      </c>
      <c r="O253" s="15">
        <f t="shared" si="20"/>
        <v>0</v>
      </c>
      <c r="P253" s="14" t="s">
        <v>48</v>
      </c>
      <c r="Q253" s="14" t="s">
        <v>48</v>
      </c>
      <c r="R253" s="14" t="s">
        <v>48</v>
      </c>
      <c r="S253" s="14" t="s">
        <v>48</v>
      </c>
      <c r="T253" s="14">
        <f t="shared" si="18"/>
        <v>0</v>
      </c>
      <c r="U253" s="15">
        <v>0</v>
      </c>
      <c r="V253" s="14" t="s">
        <v>48</v>
      </c>
      <c r="W253" s="14" t="s">
        <v>48</v>
      </c>
      <c r="X253" s="57" t="s">
        <v>48</v>
      </c>
    </row>
    <row r="254" spans="1:24" ht="26.25" x14ac:dyDescent="0.25">
      <c r="A254" s="25" t="s">
        <v>38</v>
      </c>
      <c r="B254" s="28" t="s">
        <v>418</v>
      </c>
      <c r="C254" s="38" t="s">
        <v>419</v>
      </c>
      <c r="D254" s="35">
        <f t="shared" si="22"/>
        <v>0</v>
      </c>
      <c r="E254" s="14" t="s">
        <v>48</v>
      </c>
      <c r="F254" s="14" t="s">
        <v>48</v>
      </c>
      <c r="G254" s="47">
        <v>0</v>
      </c>
      <c r="H254" s="14" t="s">
        <v>48</v>
      </c>
      <c r="I254" s="47">
        <v>0</v>
      </c>
      <c r="J254" s="14" t="s">
        <v>48</v>
      </c>
      <c r="K254" s="14" t="s">
        <v>48</v>
      </c>
      <c r="L254" s="35">
        <v>0</v>
      </c>
      <c r="M254" s="14" t="s">
        <v>48</v>
      </c>
      <c r="N254" s="14">
        <f t="shared" si="19"/>
        <v>0</v>
      </c>
      <c r="O254" s="15">
        <f t="shared" si="20"/>
        <v>0</v>
      </c>
      <c r="P254" s="14" t="s">
        <v>48</v>
      </c>
      <c r="Q254" s="14" t="s">
        <v>48</v>
      </c>
      <c r="R254" s="14" t="s">
        <v>48</v>
      </c>
      <c r="S254" s="14" t="s">
        <v>48</v>
      </c>
      <c r="T254" s="14">
        <f t="shared" si="18"/>
        <v>0</v>
      </c>
      <c r="U254" s="15">
        <v>0</v>
      </c>
      <c r="V254" s="14" t="s">
        <v>48</v>
      </c>
      <c r="W254" s="14" t="s">
        <v>48</v>
      </c>
      <c r="X254" s="57" t="s">
        <v>48</v>
      </c>
    </row>
    <row r="255" spans="1:24" ht="25.5" x14ac:dyDescent="0.25">
      <c r="A255" s="30" t="s">
        <v>38</v>
      </c>
      <c r="B255" s="31" t="s">
        <v>473</v>
      </c>
      <c r="C255" s="38" t="s">
        <v>474</v>
      </c>
      <c r="D255" s="35">
        <f t="shared" si="22"/>
        <v>0</v>
      </c>
      <c r="E255" s="14" t="s">
        <v>48</v>
      </c>
      <c r="F255" s="14" t="s">
        <v>48</v>
      </c>
      <c r="G255" s="47">
        <v>0</v>
      </c>
      <c r="H255" s="14" t="s">
        <v>48</v>
      </c>
      <c r="I255" s="47">
        <v>0</v>
      </c>
      <c r="J255" s="14" t="s">
        <v>48</v>
      </c>
      <c r="K255" s="14" t="s">
        <v>48</v>
      </c>
      <c r="L255" s="35">
        <v>0</v>
      </c>
      <c r="M255" s="14" t="s">
        <v>48</v>
      </c>
      <c r="N255" s="14">
        <f t="shared" si="19"/>
        <v>0</v>
      </c>
      <c r="O255" s="15">
        <f t="shared" si="20"/>
        <v>0</v>
      </c>
      <c r="P255" s="14" t="s">
        <v>48</v>
      </c>
      <c r="Q255" s="14" t="s">
        <v>48</v>
      </c>
      <c r="R255" s="14" t="s">
        <v>48</v>
      </c>
      <c r="S255" s="14" t="s">
        <v>48</v>
      </c>
      <c r="T255" s="14">
        <f t="shared" si="18"/>
        <v>0</v>
      </c>
      <c r="U255" s="15">
        <v>0</v>
      </c>
      <c r="V255" s="14" t="s">
        <v>48</v>
      </c>
      <c r="W255" s="14" t="s">
        <v>48</v>
      </c>
      <c r="X255" s="57" t="s">
        <v>48</v>
      </c>
    </row>
    <row r="256" spans="1:24" ht="26.25" x14ac:dyDescent="0.25">
      <c r="A256" s="30" t="s">
        <v>38</v>
      </c>
      <c r="B256" s="28" t="s">
        <v>475</v>
      </c>
      <c r="C256" s="38" t="s">
        <v>476</v>
      </c>
      <c r="D256" s="35">
        <f t="shared" si="22"/>
        <v>0</v>
      </c>
      <c r="E256" s="14" t="s">
        <v>48</v>
      </c>
      <c r="F256" s="14" t="s">
        <v>48</v>
      </c>
      <c r="G256" s="47">
        <v>0</v>
      </c>
      <c r="H256" s="14" t="s">
        <v>48</v>
      </c>
      <c r="I256" s="47">
        <v>0</v>
      </c>
      <c r="J256" s="14" t="s">
        <v>48</v>
      </c>
      <c r="K256" s="14" t="s">
        <v>48</v>
      </c>
      <c r="L256" s="35">
        <v>0</v>
      </c>
      <c r="M256" s="14" t="s">
        <v>48</v>
      </c>
      <c r="N256" s="14">
        <f t="shared" si="19"/>
        <v>0</v>
      </c>
      <c r="O256" s="15">
        <f t="shared" si="20"/>
        <v>0</v>
      </c>
      <c r="P256" s="14" t="s">
        <v>48</v>
      </c>
      <c r="Q256" s="14" t="s">
        <v>48</v>
      </c>
      <c r="R256" s="14" t="s">
        <v>48</v>
      </c>
      <c r="S256" s="14" t="s">
        <v>48</v>
      </c>
      <c r="T256" s="14">
        <f t="shared" si="18"/>
        <v>0</v>
      </c>
      <c r="U256" s="15">
        <v>0</v>
      </c>
      <c r="V256" s="14" t="s">
        <v>48</v>
      </c>
      <c r="W256" s="14" t="s">
        <v>48</v>
      </c>
      <c r="X256" s="57" t="s">
        <v>48</v>
      </c>
    </row>
    <row r="257" spans="1:24" ht="26.25" x14ac:dyDescent="0.25">
      <c r="A257" s="30" t="s">
        <v>38</v>
      </c>
      <c r="B257" s="28" t="s">
        <v>477</v>
      </c>
      <c r="C257" s="38" t="s">
        <v>478</v>
      </c>
      <c r="D257" s="35">
        <f t="shared" si="22"/>
        <v>0</v>
      </c>
      <c r="E257" s="14" t="s">
        <v>48</v>
      </c>
      <c r="F257" s="14" t="s">
        <v>48</v>
      </c>
      <c r="G257" s="47">
        <v>0</v>
      </c>
      <c r="H257" s="14" t="s">
        <v>48</v>
      </c>
      <c r="I257" s="47">
        <v>2.08524E-2</v>
      </c>
      <c r="J257" s="14" t="s">
        <v>48</v>
      </c>
      <c r="K257" s="14" t="s">
        <v>48</v>
      </c>
      <c r="L257" s="35">
        <v>2.08524E-2</v>
      </c>
      <c r="M257" s="14" t="s">
        <v>48</v>
      </c>
      <c r="N257" s="14">
        <f t="shared" si="19"/>
        <v>2.08524E-2</v>
      </c>
      <c r="O257" s="15">
        <f t="shared" si="20"/>
        <v>100</v>
      </c>
      <c r="P257" s="14" t="s">
        <v>48</v>
      </c>
      <c r="Q257" s="14" t="s">
        <v>48</v>
      </c>
      <c r="R257" s="14" t="s">
        <v>48</v>
      </c>
      <c r="S257" s="14" t="s">
        <v>48</v>
      </c>
      <c r="T257" s="14">
        <f t="shared" si="18"/>
        <v>2.08524E-2</v>
      </c>
      <c r="U257" s="15">
        <v>100</v>
      </c>
      <c r="V257" s="14" t="s">
        <v>48</v>
      </c>
      <c r="W257" s="14" t="s">
        <v>48</v>
      </c>
      <c r="X257" s="59" t="s">
        <v>524</v>
      </c>
    </row>
    <row r="258" spans="1:24" ht="26.25" x14ac:dyDescent="0.25">
      <c r="A258" s="30" t="s">
        <v>38</v>
      </c>
      <c r="B258" s="28" t="s">
        <v>479</v>
      </c>
      <c r="C258" s="38" t="s">
        <v>480</v>
      </c>
      <c r="D258" s="35">
        <f t="shared" si="22"/>
        <v>0</v>
      </c>
      <c r="E258" s="14" t="s">
        <v>48</v>
      </c>
      <c r="F258" s="14" t="s">
        <v>48</v>
      </c>
      <c r="G258" s="47">
        <v>0</v>
      </c>
      <c r="H258" s="14" t="s">
        <v>48</v>
      </c>
      <c r="I258" s="47">
        <v>2.03868E-2</v>
      </c>
      <c r="J258" s="14" t="s">
        <v>48</v>
      </c>
      <c r="K258" s="14" t="s">
        <v>48</v>
      </c>
      <c r="L258" s="35">
        <v>2.03868E-2</v>
      </c>
      <c r="M258" s="14" t="s">
        <v>48</v>
      </c>
      <c r="N258" s="14">
        <f t="shared" si="19"/>
        <v>2.03868E-2</v>
      </c>
      <c r="O258" s="15">
        <f t="shared" si="20"/>
        <v>100</v>
      </c>
      <c r="P258" s="14" t="s">
        <v>48</v>
      </c>
      <c r="Q258" s="14" t="s">
        <v>48</v>
      </c>
      <c r="R258" s="14" t="s">
        <v>48</v>
      </c>
      <c r="S258" s="14" t="s">
        <v>48</v>
      </c>
      <c r="T258" s="14">
        <f t="shared" si="18"/>
        <v>2.03868E-2</v>
      </c>
      <c r="U258" s="15">
        <v>100</v>
      </c>
      <c r="V258" s="14" t="s">
        <v>48</v>
      </c>
      <c r="W258" s="14" t="s">
        <v>48</v>
      </c>
      <c r="X258" s="59" t="s">
        <v>524</v>
      </c>
    </row>
    <row r="259" spans="1:24" x14ac:dyDescent="0.25">
      <c r="A259" s="30" t="s">
        <v>38</v>
      </c>
      <c r="B259" s="24" t="s">
        <v>506</v>
      </c>
      <c r="C259" s="38" t="s">
        <v>507</v>
      </c>
      <c r="D259" s="35">
        <v>0</v>
      </c>
      <c r="E259" s="14" t="s">
        <v>48</v>
      </c>
      <c r="F259" s="14" t="s">
        <v>48</v>
      </c>
      <c r="G259" s="47">
        <v>0</v>
      </c>
      <c r="H259" s="14" t="s">
        <v>48</v>
      </c>
      <c r="I259" s="47">
        <v>3.9162700000000002E-2</v>
      </c>
      <c r="J259" s="14" t="s">
        <v>48</v>
      </c>
      <c r="K259" s="14" t="s">
        <v>48</v>
      </c>
      <c r="L259" s="35">
        <v>3.9162700000000002E-2</v>
      </c>
      <c r="M259" s="14" t="s">
        <v>48</v>
      </c>
      <c r="N259" s="14">
        <f t="shared" si="19"/>
        <v>3.9162700000000002E-2</v>
      </c>
      <c r="O259" s="15">
        <f t="shared" si="20"/>
        <v>100</v>
      </c>
      <c r="P259" s="14" t="s">
        <v>48</v>
      </c>
      <c r="Q259" s="14" t="s">
        <v>48</v>
      </c>
      <c r="R259" s="14" t="s">
        <v>48</v>
      </c>
      <c r="S259" s="14" t="s">
        <v>48</v>
      </c>
      <c r="T259" s="14">
        <f t="shared" si="18"/>
        <v>3.9162700000000002E-2</v>
      </c>
      <c r="U259" s="15">
        <v>100</v>
      </c>
      <c r="V259" s="14" t="s">
        <v>48</v>
      </c>
      <c r="W259" s="14" t="s">
        <v>48</v>
      </c>
      <c r="X259" s="60" t="s">
        <v>523</v>
      </c>
    </row>
    <row r="260" spans="1:24" ht="25.5" x14ac:dyDescent="0.25">
      <c r="A260" s="19" t="s">
        <v>39</v>
      </c>
      <c r="B260" s="20" t="s">
        <v>133</v>
      </c>
      <c r="C260" s="37" t="s">
        <v>50</v>
      </c>
      <c r="D260" s="34">
        <f t="shared" si="22"/>
        <v>0</v>
      </c>
      <c r="E260" s="13" t="s">
        <v>48</v>
      </c>
      <c r="F260" s="13" t="s">
        <v>48</v>
      </c>
      <c r="G260" s="46">
        <v>0</v>
      </c>
      <c r="H260" s="13" t="s">
        <v>48</v>
      </c>
      <c r="I260" s="46">
        <v>0</v>
      </c>
      <c r="J260" s="13" t="s">
        <v>48</v>
      </c>
      <c r="K260" s="13" t="s">
        <v>48</v>
      </c>
      <c r="L260" s="34">
        <v>0</v>
      </c>
      <c r="M260" s="13" t="s">
        <v>48</v>
      </c>
      <c r="N260" s="13">
        <f t="shared" si="19"/>
        <v>0</v>
      </c>
      <c r="O260" s="16">
        <f t="shared" si="20"/>
        <v>0</v>
      </c>
      <c r="P260" s="13" t="s">
        <v>48</v>
      </c>
      <c r="Q260" s="13" t="s">
        <v>48</v>
      </c>
      <c r="R260" s="13" t="s">
        <v>48</v>
      </c>
      <c r="S260" s="13" t="s">
        <v>48</v>
      </c>
      <c r="T260" s="13">
        <f t="shared" si="18"/>
        <v>0</v>
      </c>
      <c r="U260" s="16">
        <v>0</v>
      </c>
      <c r="V260" s="13" t="s">
        <v>48</v>
      </c>
      <c r="W260" s="13" t="s">
        <v>48</v>
      </c>
      <c r="X260" s="54" t="s">
        <v>48</v>
      </c>
    </row>
    <row r="261" spans="1:24" x14ac:dyDescent="0.25">
      <c r="A261" s="21" t="s">
        <v>39</v>
      </c>
      <c r="B261" s="22" t="s">
        <v>481</v>
      </c>
      <c r="C261" s="38" t="s">
        <v>482</v>
      </c>
      <c r="D261" s="35">
        <f t="shared" si="22"/>
        <v>0</v>
      </c>
      <c r="E261" s="14" t="s">
        <v>48</v>
      </c>
      <c r="F261" s="14" t="s">
        <v>48</v>
      </c>
      <c r="G261" s="47">
        <v>0</v>
      </c>
      <c r="H261" s="14" t="s">
        <v>48</v>
      </c>
      <c r="I261" s="47">
        <v>0</v>
      </c>
      <c r="J261" s="14" t="s">
        <v>48</v>
      </c>
      <c r="K261" s="14" t="s">
        <v>48</v>
      </c>
      <c r="L261" s="35">
        <v>0</v>
      </c>
      <c r="M261" s="14" t="s">
        <v>48</v>
      </c>
      <c r="N261" s="14">
        <f t="shared" si="19"/>
        <v>0</v>
      </c>
      <c r="O261" s="15">
        <f t="shared" si="20"/>
        <v>0</v>
      </c>
      <c r="P261" s="14" t="s">
        <v>48</v>
      </c>
      <c r="Q261" s="14" t="s">
        <v>48</v>
      </c>
      <c r="R261" s="14" t="s">
        <v>48</v>
      </c>
      <c r="S261" s="14" t="s">
        <v>48</v>
      </c>
      <c r="T261" s="14">
        <f t="shared" si="18"/>
        <v>0</v>
      </c>
      <c r="U261" s="15">
        <v>0</v>
      </c>
      <c r="V261" s="14" t="s">
        <v>48</v>
      </c>
      <c r="W261" s="14" t="s">
        <v>48</v>
      </c>
      <c r="X261" s="57" t="s">
        <v>48</v>
      </c>
    </row>
    <row r="262" spans="1:24" x14ac:dyDescent="0.25">
      <c r="A262" s="19" t="s">
        <v>40</v>
      </c>
      <c r="B262" s="20" t="s">
        <v>134</v>
      </c>
      <c r="C262" s="37" t="s">
        <v>50</v>
      </c>
      <c r="D262" s="34">
        <f t="shared" si="22"/>
        <v>41.170323756000002</v>
      </c>
      <c r="E262" s="13" t="s">
        <v>48</v>
      </c>
      <c r="F262" s="13" t="s">
        <v>48</v>
      </c>
      <c r="G262" s="46">
        <v>41.170323756000002</v>
      </c>
      <c r="H262" s="13" t="s">
        <v>48</v>
      </c>
      <c r="I262" s="46">
        <v>41.45834632999992</v>
      </c>
      <c r="J262" s="13" t="s">
        <v>48</v>
      </c>
      <c r="K262" s="13" t="s">
        <v>48</v>
      </c>
      <c r="L262" s="34">
        <v>41.45834632999992</v>
      </c>
      <c r="M262" s="13" t="s">
        <v>48</v>
      </c>
      <c r="N262" s="13">
        <f t="shared" si="19"/>
        <v>0.2880225739999176</v>
      </c>
      <c r="O262" s="16">
        <f t="shared" si="20"/>
        <v>0.69958782861876045</v>
      </c>
      <c r="P262" s="13" t="s">
        <v>48</v>
      </c>
      <c r="Q262" s="13" t="s">
        <v>48</v>
      </c>
      <c r="R262" s="13" t="s">
        <v>48</v>
      </c>
      <c r="S262" s="13" t="s">
        <v>48</v>
      </c>
      <c r="T262" s="13">
        <f t="shared" si="18"/>
        <v>0.2880225739999176</v>
      </c>
      <c r="U262" s="16">
        <f t="shared" si="21"/>
        <v>0.69958782861876045</v>
      </c>
      <c r="V262" s="13" t="s">
        <v>48</v>
      </c>
      <c r="W262" s="13" t="s">
        <v>48</v>
      </c>
      <c r="X262" s="54" t="s">
        <v>48</v>
      </c>
    </row>
    <row r="263" spans="1:24" ht="229.5" x14ac:dyDescent="0.25">
      <c r="A263" s="21" t="s">
        <v>40</v>
      </c>
      <c r="B263" s="33" t="s">
        <v>420</v>
      </c>
      <c r="C263" s="43" t="s">
        <v>421</v>
      </c>
      <c r="D263" s="35">
        <f t="shared" si="22"/>
        <v>8.7414038400000003</v>
      </c>
      <c r="E263" s="14" t="s">
        <v>48</v>
      </c>
      <c r="F263" s="14" t="s">
        <v>48</v>
      </c>
      <c r="G263" s="47">
        <v>8.7414038400000003</v>
      </c>
      <c r="H263" s="14" t="s">
        <v>48</v>
      </c>
      <c r="I263" s="47">
        <v>1.80017304</v>
      </c>
      <c r="J263" s="14" t="s">
        <v>48</v>
      </c>
      <c r="K263" s="14" t="s">
        <v>48</v>
      </c>
      <c r="L263" s="35">
        <v>1.80017304</v>
      </c>
      <c r="M263" s="14" t="s">
        <v>48</v>
      </c>
      <c r="N263" s="14">
        <f t="shared" si="19"/>
        <v>-6.9412308000000005</v>
      </c>
      <c r="O263" s="15">
        <f t="shared" si="20"/>
        <v>-79.406362262288525</v>
      </c>
      <c r="P263" s="14" t="s">
        <v>48</v>
      </c>
      <c r="Q263" s="14" t="s">
        <v>48</v>
      </c>
      <c r="R263" s="14" t="s">
        <v>48</v>
      </c>
      <c r="S263" s="14" t="s">
        <v>48</v>
      </c>
      <c r="T263" s="14">
        <f t="shared" si="18"/>
        <v>-6.9412308000000005</v>
      </c>
      <c r="U263" s="15">
        <f t="shared" si="21"/>
        <v>-79.406362262288525</v>
      </c>
      <c r="V263" s="14" t="s">
        <v>48</v>
      </c>
      <c r="W263" s="14" t="s">
        <v>48</v>
      </c>
      <c r="X263" s="56" t="s">
        <v>527</v>
      </c>
    </row>
    <row r="264" spans="1:24" ht="76.5" x14ac:dyDescent="0.25">
      <c r="A264" s="21" t="s">
        <v>40</v>
      </c>
      <c r="B264" s="33" t="s">
        <v>422</v>
      </c>
      <c r="C264" s="43" t="s">
        <v>423</v>
      </c>
      <c r="D264" s="35">
        <f t="shared" si="22"/>
        <v>32.428919915999998</v>
      </c>
      <c r="E264" s="14" t="s">
        <v>48</v>
      </c>
      <c r="F264" s="14" t="s">
        <v>48</v>
      </c>
      <c r="G264" s="47">
        <v>32.428919915999998</v>
      </c>
      <c r="H264" s="14" t="s">
        <v>48</v>
      </c>
      <c r="I264" s="47">
        <v>18.517839999999961</v>
      </c>
      <c r="J264" s="14" t="s">
        <v>48</v>
      </c>
      <c r="K264" s="14" t="s">
        <v>48</v>
      </c>
      <c r="L264" s="35">
        <v>18.517839999999961</v>
      </c>
      <c r="M264" s="14" t="s">
        <v>48</v>
      </c>
      <c r="N264" s="14">
        <f t="shared" si="19"/>
        <v>-13.911079916000038</v>
      </c>
      <c r="O264" s="15">
        <f t="shared" si="20"/>
        <v>-42.89714227927923</v>
      </c>
      <c r="P264" s="14" t="s">
        <v>48</v>
      </c>
      <c r="Q264" s="14" t="s">
        <v>48</v>
      </c>
      <c r="R264" s="14" t="s">
        <v>48</v>
      </c>
      <c r="S264" s="14" t="s">
        <v>48</v>
      </c>
      <c r="T264" s="14">
        <f t="shared" si="18"/>
        <v>-13.911079916000038</v>
      </c>
      <c r="U264" s="15">
        <f t="shared" si="21"/>
        <v>-42.89714227927923</v>
      </c>
      <c r="V264" s="14" t="s">
        <v>48</v>
      </c>
      <c r="W264" s="14" t="s">
        <v>48</v>
      </c>
      <c r="X264" s="56" t="s">
        <v>528</v>
      </c>
    </row>
    <row r="265" spans="1:24" ht="114.75" x14ac:dyDescent="0.25">
      <c r="A265" s="21" t="s">
        <v>40</v>
      </c>
      <c r="B265" s="48" t="s">
        <v>508</v>
      </c>
      <c r="C265" s="38" t="s">
        <v>135</v>
      </c>
      <c r="D265" s="35">
        <f t="shared" si="22"/>
        <v>0</v>
      </c>
      <c r="E265" s="14" t="s">
        <v>48</v>
      </c>
      <c r="F265" s="14" t="s">
        <v>48</v>
      </c>
      <c r="G265" s="47">
        <v>0</v>
      </c>
      <c r="H265" s="14" t="s">
        <v>48</v>
      </c>
      <c r="I265" s="47">
        <v>21.140333289999958</v>
      </c>
      <c r="J265" s="14" t="s">
        <v>48</v>
      </c>
      <c r="K265" s="14" t="s">
        <v>48</v>
      </c>
      <c r="L265" s="35">
        <v>21.140333289999958</v>
      </c>
      <c r="M265" s="14" t="s">
        <v>48</v>
      </c>
      <c r="N265" s="14">
        <f t="shared" si="19"/>
        <v>21.140333289999958</v>
      </c>
      <c r="O265" s="15">
        <f t="shared" si="20"/>
        <v>100</v>
      </c>
      <c r="P265" s="14" t="s">
        <v>48</v>
      </c>
      <c r="Q265" s="14" t="s">
        <v>48</v>
      </c>
      <c r="R265" s="14" t="s">
        <v>48</v>
      </c>
      <c r="S265" s="14" t="s">
        <v>48</v>
      </c>
      <c r="T265" s="14">
        <f t="shared" si="18"/>
        <v>21.140333289999958</v>
      </c>
      <c r="U265" s="15">
        <v>100</v>
      </c>
      <c r="V265" s="14" t="s">
        <v>48</v>
      </c>
      <c r="W265" s="14" t="s">
        <v>48</v>
      </c>
      <c r="X265" s="59" t="s">
        <v>529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2">
    <mergeCell ref="X25:X96"/>
    <mergeCell ref="P13:Q14"/>
    <mergeCell ref="R13:S14"/>
    <mergeCell ref="T13:U14"/>
    <mergeCell ref="X111:X121"/>
    <mergeCell ref="D13:H13"/>
    <mergeCell ref="I13:M13"/>
    <mergeCell ref="I14:I15"/>
    <mergeCell ref="J14:J15"/>
    <mergeCell ref="K14:K15"/>
    <mergeCell ref="L14:L15"/>
    <mergeCell ref="A4:X4"/>
    <mergeCell ref="A5:X5"/>
    <mergeCell ref="A7:X7"/>
    <mergeCell ref="A8:X8"/>
    <mergeCell ref="A9:X9"/>
    <mergeCell ref="A10:X10"/>
    <mergeCell ref="A11:A15"/>
    <mergeCell ref="B11:B15"/>
    <mergeCell ref="D12:M12"/>
    <mergeCell ref="C11:C15"/>
    <mergeCell ref="V13:W14"/>
    <mergeCell ref="D11:M11"/>
    <mergeCell ref="X11:X15"/>
    <mergeCell ref="D14:D15"/>
    <mergeCell ref="E14:E15"/>
    <mergeCell ref="F14:F15"/>
    <mergeCell ref="G14:G15"/>
    <mergeCell ref="H14:H15"/>
    <mergeCell ref="N11:W12"/>
    <mergeCell ref="N13:O14"/>
    <mergeCell ref="M14:M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2018-06-19T11:44:26Z</cp:lastPrinted>
  <dcterms:created xsi:type="dcterms:W3CDTF">2009-07-27T10:10:26Z</dcterms:created>
  <dcterms:modified xsi:type="dcterms:W3CDTF">2020-11-11T11:44:43Z</dcterms:modified>
</cp:coreProperties>
</file>