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120" windowWidth="16035" windowHeight="14115" tabRatio="796"/>
  </bookViews>
  <sheets>
    <sheet name="11кв истч" sheetId="11" r:id="rId1"/>
  </sheets>
  <definedNames>
    <definedName name="_xlnm._FilterDatabase" localSheetId="0" hidden="1">'11кв истч'!$A$16:$BT$16</definedName>
    <definedName name="Z_500C2F4F_1743_499A_A051_20565DBF52B2_.wvu.PrintArea" localSheetId="0" hidden="1">'11кв истч'!$A$1:$X$16</definedName>
    <definedName name="_xlnm.Print_Area" localSheetId="0">'11кв истч'!$A$1:$X$16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I30" i="11" l="1"/>
  <c r="U30" i="11" l="1"/>
  <c r="T30" i="11" l="1"/>
  <c r="N30" i="11" s="1"/>
  <c r="D30" i="11"/>
  <c r="O20" i="11" l="1"/>
  <c r="O22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5" i="11"/>
  <c r="O108" i="11"/>
  <c r="O109" i="11"/>
  <c r="O110" i="11"/>
  <c r="O111" i="11"/>
  <c r="O112" i="11"/>
  <c r="O113" i="11"/>
  <c r="O114" i="11"/>
  <c r="O115" i="11"/>
  <c r="O116" i="11"/>
  <c r="O120" i="11"/>
  <c r="O140" i="11"/>
  <c r="O160" i="11"/>
  <c r="O176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6" i="11"/>
  <c r="O209" i="11"/>
  <c r="O210" i="11"/>
  <c r="O211" i="11"/>
  <c r="O212" i="11"/>
  <c r="O225" i="11"/>
  <c r="O226" i="11"/>
  <c r="O227" i="11"/>
  <c r="O228" i="11"/>
  <c r="O229" i="11"/>
  <c r="O230" i="11"/>
  <c r="O231" i="11"/>
  <c r="O232" i="11"/>
  <c r="O233" i="11"/>
  <c r="O236" i="11"/>
  <c r="O237" i="11"/>
  <c r="O238" i="11"/>
  <c r="O239" i="11"/>
  <c r="O240" i="11"/>
  <c r="O241" i="11"/>
  <c r="O242" i="11"/>
  <c r="O243" i="11"/>
  <c r="O244" i="11"/>
  <c r="O245" i="11"/>
  <c r="O246" i="11"/>
  <c r="O247" i="11"/>
  <c r="O248" i="11"/>
  <c r="O249" i="11"/>
  <c r="O253" i="11"/>
  <c r="U205" i="11"/>
  <c r="O205" i="11" s="1"/>
  <c r="U18" i="11"/>
  <c r="O18" i="11" s="1"/>
  <c r="U19" i="11"/>
  <c r="O19" i="11" s="1"/>
  <c r="U21" i="11"/>
  <c r="O21" i="11" s="1"/>
  <c r="U23" i="11"/>
  <c r="O23" i="11" s="1"/>
  <c r="U24" i="11"/>
  <c r="O24" i="11" s="1"/>
  <c r="U25" i="11"/>
  <c r="O25" i="11" s="1"/>
  <c r="U26" i="11"/>
  <c r="O26" i="11" s="1"/>
  <c r="U27" i="11"/>
  <c r="O27" i="11" s="1"/>
  <c r="U28" i="11"/>
  <c r="O28" i="11" s="1"/>
  <c r="U29" i="11"/>
  <c r="O29" i="11" s="1"/>
  <c r="U104" i="11"/>
  <c r="O104" i="11" s="1"/>
  <c r="U106" i="11"/>
  <c r="O106" i="11" s="1"/>
  <c r="U107" i="11"/>
  <c r="O107" i="11" s="1"/>
  <c r="U108" i="11"/>
  <c r="U109" i="11"/>
  <c r="U117" i="11"/>
  <c r="O117" i="11" s="1"/>
  <c r="U118" i="11"/>
  <c r="O118" i="11" s="1"/>
  <c r="U119" i="11"/>
  <c r="O119" i="11" s="1"/>
  <c r="U120" i="11"/>
  <c r="U121" i="11"/>
  <c r="O121" i="11" s="1"/>
  <c r="U122" i="11"/>
  <c r="O122" i="11" s="1"/>
  <c r="U123" i="11"/>
  <c r="O123" i="11" s="1"/>
  <c r="U124" i="11"/>
  <c r="O124" i="11" s="1"/>
  <c r="U125" i="11"/>
  <c r="O125" i="11" s="1"/>
  <c r="U126" i="11"/>
  <c r="O126" i="11" s="1"/>
  <c r="U127" i="11"/>
  <c r="O127" i="11" s="1"/>
  <c r="U128" i="11"/>
  <c r="O128" i="11" s="1"/>
  <c r="U129" i="11"/>
  <c r="O129" i="11" s="1"/>
  <c r="U130" i="11"/>
  <c r="O130" i="11" s="1"/>
  <c r="U131" i="11"/>
  <c r="O131" i="11" s="1"/>
  <c r="U132" i="11"/>
  <c r="O132" i="11" s="1"/>
  <c r="U133" i="11"/>
  <c r="O133" i="11" s="1"/>
  <c r="U134" i="11"/>
  <c r="O134" i="11" s="1"/>
  <c r="U135" i="11"/>
  <c r="O135" i="11" s="1"/>
  <c r="U136" i="11"/>
  <c r="O136" i="11" s="1"/>
  <c r="U137" i="11"/>
  <c r="O137" i="11" s="1"/>
  <c r="U138" i="11"/>
  <c r="O138" i="11" s="1"/>
  <c r="U139" i="11"/>
  <c r="O139" i="11" s="1"/>
  <c r="U140" i="11"/>
  <c r="U141" i="11"/>
  <c r="O141" i="11" s="1"/>
  <c r="U142" i="11"/>
  <c r="O142" i="11" s="1"/>
  <c r="U143" i="11"/>
  <c r="O143" i="11" s="1"/>
  <c r="U144" i="11"/>
  <c r="O144" i="11" s="1"/>
  <c r="U145" i="11"/>
  <c r="O145" i="11" s="1"/>
  <c r="U146" i="11"/>
  <c r="O146" i="11" s="1"/>
  <c r="U147" i="11"/>
  <c r="O147" i="11" s="1"/>
  <c r="U148" i="11"/>
  <c r="O148" i="11" s="1"/>
  <c r="U149" i="11"/>
  <c r="O149" i="11" s="1"/>
  <c r="U150" i="11"/>
  <c r="O150" i="11" s="1"/>
  <c r="U151" i="11"/>
  <c r="O151" i="11" s="1"/>
  <c r="U152" i="11"/>
  <c r="O152" i="11" s="1"/>
  <c r="U153" i="11"/>
  <c r="O153" i="11" s="1"/>
  <c r="U154" i="11"/>
  <c r="O154" i="11" s="1"/>
  <c r="U155" i="11"/>
  <c r="O155" i="11" s="1"/>
  <c r="U156" i="11"/>
  <c r="O156" i="11" s="1"/>
  <c r="U157" i="11"/>
  <c r="O157" i="11" s="1"/>
  <c r="U158" i="11"/>
  <c r="O158" i="11" s="1"/>
  <c r="U159" i="11"/>
  <c r="O159" i="11" s="1"/>
  <c r="U160" i="11"/>
  <c r="U161" i="11"/>
  <c r="O161" i="11" s="1"/>
  <c r="U162" i="11"/>
  <c r="O162" i="11" s="1"/>
  <c r="U163" i="11"/>
  <c r="O163" i="11" s="1"/>
  <c r="U164" i="11"/>
  <c r="O164" i="11" s="1"/>
  <c r="U165" i="11"/>
  <c r="O165" i="11" s="1"/>
  <c r="U166" i="11"/>
  <c r="O166" i="11" s="1"/>
  <c r="U167" i="11"/>
  <c r="O167" i="11" s="1"/>
  <c r="U168" i="11"/>
  <c r="O168" i="11" s="1"/>
  <c r="U169" i="11"/>
  <c r="O169" i="11" s="1"/>
  <c r="U170" i="11"/>
  <c r="O170" i="11" s="1"/>
  <c r="U171" i="11"/>
  <c r="O171" i="11" s="1"/>
  <c r="U172" i="11"/>
  <c r="O172" i="11" s="1"/>
  <c r="U173" i="11"/>
  <c r="O173" i="11" s="1"/>
  <c r="U174" i="11"/>
  <c r="O174" i="11" s="1"/>
  <c r="U175" i="11"/>
  <c r="O175" i="11" s="1"/>
  <c r="U176" i="11"/>
  <c r="U177" i="11"/>
  <c r="O177" i="11" s="1"/>
  <c r="U178" i="11"/>
  <c r="O178" i="11" s="1"/>
  <c r="U179" i="11"/>
  <c r="O179" i="11" s="1"/>
  <c r="U207" i="11"/>
  <c r="O207" i="11" s="1"/>
  <c r="U208" i="11"/>
  <c r="O208" i="11" s="1"/>
  <c r="U213" i="11"/>
  <c r="O213" i="11" s="1"/>
  <c r="U214" i="11"/>
  <c r="O214" i="11" s="1"/>
  <c r="U215" i="11"/>
  <c r="O215" i="11" s="1"/>
  <c r="U216" i="11"/>
  <c r="O216" i="11" s="1"/>
  <c r="U217" i="11"/>
  <c r="O217" i="11" s="1"/>
  <c r="U218" i="11"/>
  <c r="O218" i="11" s="1"/>
  <c r="U219" i="11"/>
  <c r="O219" i="11" s="1"/>
  <c r="U220" i="11"/>
  <c r="O220" i="11" s="1"/>
  <c r="U221" i="11"/>
  <c r="O221" i="11" s="1"/>
  <c r="U222" i="11"/>
  <c r="O222" i="11" s="1"/>
  <c r="U223" i="11"/>
  <c r="O223" i="11" s="1"/>
  <c r="U224" i="11"/>
  <c r="O224" i="11" s="1"/>
  <c r="U234" i="11"/>
  <c r="O234" i="11" s="1"/>
  <c r="U235" i="11"/>
  <c r="O235" i="11" s="1"/>
  <c r="U250" i="11"/>
  <c r="O250" i="11" s="1"/>
  <c r="U251" i="11"/>
  <c r="O251" i="11" s="1"/>
  <c r="U252" i="11"/>
  <c r="O252" i="11" s="1"/>
  <c r="U17" i="11"/>
  <c r="O17" i="11" s="1"/>
  <c r="N41" i="11"/>
  <c r="N42" i="11"/>
  <c r="N66" i="11"/>
  <c r="N78" i="11"/>
  <c r="N93" i="11"/>
  <c r="N121" i="11"/>
  <c r="N130" i="11"/>
  <c r="N142" i="11"/>
  <c r="N170" i="11"/>
  <c r="N173" i="11"/>
  <c r="N205" i="11"/>
  <c r="N206" i="11"/>
  <c r="N234" i="11"/>
  <c r="T18" i="11"/>
  <c r="N18" i="11" s="1"/>
  <c r="T19" i="11"/>
  <c r="N19" i="11" s="1"/>
  <c r="T20" i="11"/>
  <c r="N20" i="11" s="1"/>
  <c r="T21" i="11"/>
  <c r="N21" i="11" s="1"/>
  <c r="T22" i="11"/>
  <c r="N22" i="11" s="1"/>
  <c r="T23" i="11"/>
  <c r="N23" i="11" s="1"/>
  <c r="T24" i="11"/>
  <c r="N24" i="11" s="1"/>
  <c r="T25" i="11"/>
  <c r="N25" i="11" s="1"/>
  <c r="T26" i="11"/>
  <c r="N26" i="11" s="1"/>
  <c r="T27" i="11"/>
  <c r="N27" i="11" s="1"/>
  <c r="T28" i="11"/>
  <c r="N28" i="11" s="1"/>
  <c r="T29" i="11"/>
  <c r="N29" i="11" s="1"/>
  <c r="T31" i="11"/>
  <c r="N31" i="11" s="1"/>
  <c r="T32" i="11"/>
  <c r="N32" i="11" s="1"/>
  <c r="T33" i="11"/>
  <c r="N33" i="11" s="1"/>
  <c r="T34" i="11"/>
  <c r="N34" i="11" s="1"/>
  <c r="T35" i="11"/>
  <c r="N35" i="11" s="1"/>
  <c r="T36" i="11"/>
  <c r="N36" i="11" s="1"/>
  <c r="T37" i="11"/>
  <c r="N37" i="11" s="1"/>
  <c r="T38" i="11"/>
  <c r="N38" i="11" s="1"/>
  <c r="T39" i="11"/>
  <c r="N39" i="11" s="1"/>
  <c r="T40" i="11"/>
  <c r="N40" i="11" s="1"/>
  <c r="T41" i="11"/>
  <c r="T42" i="11"/>
  <c r="T43" i="11"/>
  <c r="N43" i="11" s="1"/>
  <c r="T44" i="11"/>
  <c r="N44" i="11" s="1"/>
  <c r="T45" i="11"/>
  <c r="N45" i="11" s="1"/>
  <c r="T46" i="11"/>
  <c r="N46" i="11" s="1"/>
  <c r="T47" i="11"/>
  <c r="N47" i="11" s="1"/>
  <c r="T48" i="11"/>
  <c r="N48" i="11" s="1"/>
  <c r="T49" i="11"/>
  <c r="N49" i="11" s="1"/>
  <c r="T50" i="11"/>
  <c r="N50" i="11" s="1"/>
  <c r="T51" i="11"/>
  <c r="N51" i="11" s="1"/>
  <c r="T52" i="11"/>
  <c r="N52" i="11" s="1"/>
  <c r="T53" i="11"/>
  <c r="N53" i="11" s="1"/>
  <c r="T54" i="11"/>
  <c r="N54" i="11" s="1"/>
  <c r="T55" i="11"/>
  <c r="N55" i="11" s="1"/>
  <c r="T56" i="11"/>
  <c r="N56" i="11" s="1"/>
  <c r="T57" i="11"/>
  <c r="N57" i="11" s="1"/>
  <c r="T58" i="11"/>
  <c r="N58" i="11" s="1"/>
  <c r="T59" i="11"/>
  <c r="N59" i="11" s="1"/>
  <c r="T60" i="11"/>
  <c r="N60" i="11" s="1"/>
  <c r="T61" i="11"/>
  <c r="N61" i="11" s="1"/>
  <c r="T62" i="11"/>
  <c r="N62" i="11" s="1"/>
  <c r="T63" i="11"/>
  <c r="N63" i="11" s="1"/>
  <c r="T64" i="11"/>
  <c r="N64" i="11" s="1"/>
  <c r="T65" i="11"/>
  <c r="N65" i="11" s="1"/>
  <c r="T66" i="11"/>
  <c r="T67" i="11"/>
  <c r="N67" i="11" s="1"/>
  <c r="T68" i="11"/>
  <c r="N68" i="11" s="1"/>
  <c r="T69" i="11"/>
  <c r="N69" i="11" s="1"/>
  <c r="T70" i="11"/>
  <c r="N70" i="11" s="1"/>
  <c r="T71" i="11"/>
  <c r="N71" i="11" s="1"/>
  <c r="T72" i="11"/>
  <c r="N72" i="11" s="1"/>
  <c r="T73" i="11"/>
  <c r="N73" i="11" s="1"/>
  <c r="T74" i="11"/>
  <c r="N74" i="11" s="1"/>
  <c r="T75" i="11"/>
  <c r="N75" i="11" s="1"/>
  <c r="T76" i="11"/>
  <c r="N76" i="11" s="1"/>
  <c r="T77" i="11"/>
  <c r="N77" i="11" s="1"/>
  <c r="T78" i="11"/>
  <c r="T79" i="11"/>
  <c r="N79" i="11" s="1"/>
  <c r="T80" i="11"/>
  <c r="N80" i="11" s="1"/>
  <c r="T81" i="11"/>
  <c r="N81" i="11" s="1"/>
  <c r="T82" i="11"/>
  <c r="N82" i="11" s="1"/>
  <c r="T83" i="11"/>
  <c r="N83" i="11" s="1"/>
  <c r="T84" i="11"/>
  <c r="N84" i="11" s="1"/>
  <c r="T85" i="11"/>
  <c r="N85" i="11" s="1"/>
  <c r="T86" i="11"/>
  <c r="N86" i="11" s="1"/>
  <c r="T87" i="11"/>
  <c r="N87" i="11" s="1"/>
  <c r="T88" i="11"/>
  <c r="N88" i="11" s="1"/>
  <c r="T89" i="11"/>
  <c r="N89" i="11" s="1"/>
  <c r="T90" i="11"/>
  <c r="N90" i="11" s="1"/>
  <c r="T91" i="11"/>
  <c r="N91" i="11" s="1"/>
  <c r="T92" i="11"/>
  <c r="N92" i="11" s="1"/>
  <c r="T93" i="11"/>
  <c r="T94" i="11"/>
  <c r="N94" i="11" s="1"/>
  <c r="T95" i="11"/>
  <c r="N95" i="11" s="1"/>
  <c r="T96" i="11"/>
  <c r="N96" i="11" s="1"/>
  <c r="T97" i="11"/>
  <c r="N97" i="11" s="1"/>
  <c r="T98" i="11"/>
  <c r="N98" i="11" s="1"/>
  <c r="T99" i="11"/>
  <c r="N99" i="11" s="1"/>
  <c r="T100" i="11"/>
  <c r="N100" i="11" s="1"/>
  <c r="T101" i="11"/>
  <c r="N101" i="11" s="1"/>
  <c r="T102" i="11"/>
  <c r="N102" i="11" s="1"/>
  <c r="T103" i="11"/>
  <c r="N103" i="11" s="1"/>
  <c r="T104" i="11"/>
  <c r="N104" i="11" s="1"/>
  <c r="T105" i="11"/>
  <c r="N105" i="11" s="1"/>
  <c r="T106" i="11"/>
  <c r="N106" i="11" s="1"/>
  <c r="T107" i="11"/>
  <c r="N107" i="11" s="1"/>
  <c r="T108" i="11"/>
  <c r="N108" i="11" s="1"/>
  <c r="T109" i="11"/>
  <c r="N109" i="11" s="1"/>
  <c r="T110" i="11"/>
  <c r="N110" i="11" s="1"/>
  <c r="T111" i="11"/>
  <c r="N111" i="11" s="1"/>
  <c r="T112" i="11"/>
  <c r="N112" i="11" s="1"/>
  <c r="T113" i="11"/>
  <c r="N113" i="11" s="1"/>
  <c r="T114" i="11"/>
  <c r="N114" i="11" s="1"/>
  <c r="T115" i="11"/>
  <c r="N115" i="11" s="1"/>
  <c r="T116" i="11"/>
  <c r="N116" i="11" s="1"/>
  <c r="T117" i="11"/>
  <c r="N117" i="11" s="1"/>
  <c r="T118" i="11"/>
  <c r="N118" i="11" s="1"/>
  <c r="T119" i="11"/>
  <c r="N119" i="11" s="1"/>
  <c r="T120" i="11"/>
  <c r="N120" i="11" s="1"/>
  <c r="T121" i="11"/>
  <c r="T122" i="11"/>
  <c r="N122" i="11" s="1"/>
  <c r="T123" i="11"/>
  <c r="N123" i="11" s="1"/>
  <c r="T124" i="11"/>
  <c r="N124" i="11" s="1"/>
  <c r="T125" i="11"/>
  <c r="N125" i="11" s="1"/>
  <c r="T126" i="11"/>
  <c r="N126" i="11" s="1"/>
  <c r="T127" i="11"/>
  <c r="N127" i="11" s="1"/>
  <c r="T128" i="11"/>
  <c r="N128" i="11" s="1"/>
  <c r="T129" i="11"/>
  <c r="N129" i="11" s="1"/>
  <c r="T130" i="11"/>
  <c r="T131" i="11"/>
  <c r="N131" i="11" s="1"/>
  <c r="T132" i="11"/>
  <c r="N132" i="11" s="1"/>
  <c r="T133" i="11"/>
  <c r="N133" i="11" s="1"/>
  <c r="T134" i="11"/>
  <c r="N134" i="11" s="1"/>
  <c r="T135" i="11"/>
  <c r="N135" i="11" s="1"/>
  <c r="T136" i="11"/>
  <c r="N136" i="11" s="1"/>
  <c r="T137" i="11"/>
  <c r="N137" i="11" s="1"/>
  <c r="T138" i="11"/>
  <c r="N138" i="11" s="1"/>
  <c r="T139" i="11"/>
  <c r="N139" i="11" s="1"/>
  <c r="T140" i="11"/>
  <c r="N140" i="11" s="1"/>
  <c r="T141" i="11"/>
  <c r="N141" i="11" s="1"/>
  <c r="T142" i="11"/>
  <c r="T143" i="11"/>
  <c r="N143" i="11" s="1"/>
  <c r="T144" i="11"/>
  <c r="N144" i="11" s="1"/>
  <c r="T145" i="11"/>
  <c r="N145" i="11" s="1"/>
  <c r="T146" i="11"/>
  <c r="N146" i="11" s="1"/>
  <c r="T147" i="11"/>
  <c r="N147" i="11" s="1"/>
  <c r="T148" i="11"/>
  <c r="N148" i="11" s="1"/>
  <c r="T149" i="11"/>
  <c r="N149" i="11" s="1"/>
  <c r="T150" i="11"/>
  <c r="N150" i="11" s="1"/>
  <c r="T151" i="11"/>
  <c r="N151" i="11" s="1"/>
  <c r="T152" i="11"/>
  <c r="N152" i="11" s="1"/>
  <c r="T153" i="11"/>
  <c r="N153" i="11" s="1"/>
  <c r="T154" i="11"/>
  <c r="N154" i="11" s="1"/>
  <c r="T155" i="11"/>
  <c r="N155" i="11" s="1"/>
  <c r="T156" i="11"/>
  <c r="N156" i="11" s="1"/>
  <c r="T157" i="11"/>
  <c r="N157" i="11" s="1"/>
  <c r="T158" i="11"/>
  <c r="N158" i="11" s="1"/>
  <c r="T159" i="11"/>
  <c r="N159" i="11" s="1"/>
  <c r="T160" i="11"/>
  <c r="N160" i="11" s="1"/>
  <c r="T161" i="11"/>
  <c r="N161" i="11" s="1"/>
  <c r="T162" i="11"/>
  <c r="N162" i="11" s="1"/>
  <c r="T163" i="11"/>
  <c r="N163" i="11" s="1"/>
  <c r="T164" i="11"/>
  <c r="N164" i="11" s="1"/>
  <c r="T165" i="11"/>
  <c r="N165" i="11" s="1"/>
  <c r="T166" i="11"/>
  <c r="N166" i="11" s="1"/>
  <c r="T167" i="11"/>
  <c r="N167" i="11" s="1"/>
  <c r="T168" i="11"/>
  <c r="N168" i="11" s="1"/>
  <c r="T169" i="11"/>
  <c r="N169" i="11" s="1"/>
  <c r="T170" i="11"/>
  <c r="T171" i="11"/>
  <c r="N171" i="11" s="1"/>
  <c r="T172" i="11"/>
  <c r="N172" i="11" s="1"/>
  <c r="T173" i="11"/>
  <c r="T174" i="11"/>
  <c r="N174" i="11" s="1"/>
  <c r="T175" i="11"/>
  <c r="N175" i="11" s="1"/>
  <c r="T176" i="11"/>
  <c r="N176" i="11" s="1"/>
  <c r="T177" i="11"/>
  <c r="N177" i="11" s="1"/>
  <c r="T178" i="11"/>
  <c r="N178" i="11" s="1"/>
  <c r="T179" i="11"/>
  <c r="N179" i="11" s="1"/>
  <c r="T180" i="11"/>
  <c r="N180" i="11" s="1"/>
  <c r="T181" i="11"/>
  <c r="N181" i="11" s="1"/>
  <c r="T182" i="11"/>
  <c r="N182" i="11" s="1"/>
  <c r="T183" i="11"/>
  <c r="N183" i="11" s="1"/>
  <c r="T184" i="11"/>
  <c r="N184" i="11" s="1"/>
  <c r="T185" i="11"/>
  <c r="N185" i="11" s="1"/>
  <c r="T186" i="11"/>
  <c r="N186" i="11" s="1"/>
  <c r="T187" i="11"/>
  <c r="N187" i="11" s="1"/>
  <c r="T188" i="11"/>
  <c r="N188" i="11" s="1"/>
  <c r="T189" i="11"/>
  <c r="N189" i="11" s="1"/>
  <c r="T190" i="11"/>
  <c r="N190" i="11" s="1"/>
  <c r="T191" i="11"/>
  <c r="N191" i="11" s="1"/>
  <c r="T192" i="11"/>
  <c r="N192" i="11" s="1"/>
  <c r="T193" i="11"/>
  <c r="N193" i="11" s="1"/>
  <c r="T194" i="11"/>
  <c r="N194" i="11" s="1"/>
  <c r="T195" i="11"/>
  <c r="N195" i="11" s="1"/>
  <c r="T196" i="11"/>
  <c r="N196" i="11" s="1"/>
  <c r="T197" i="11"/>
  <c r="N197" i="11" s="1"/>
  <c r="T198" i="11"/>
  <c r="N198" i="11" s="1"/>
  <c r="T199" i="11"/>
  <c r="N199" i="11" s="1"/>
  <c r="T200" i="11"/>
  <c r="N200" i="11" s="1"/>
  <c r="T201" i="11"/>
  <c r="N201" i="11" s="1"/>
  <c r="T202" i="11"/>
  <c r="N202" i="11" s="1"/>
  <c r="T203" i="11"/>
  <c r="N203" i="11" s="1"/>
  <c r="T204" i="11"/>
  <c r="N204" i="11" s="1"/>
  <c r="T205" i="11"/>
  <c r="T206" i="11"/>
  <c r="T207" i="11"/>
  <c r="N207" i="11" s="1"/>
  <c r="T208" i="11"/>
  <c r="N208" i="11" s="1"/>
  <c r="T209" i="11"/>
  <c r="N209" i="11" s="1"/>
  <c r="T210" i="11"/>
  <c r="N210" i="11" s="1"/>
  <c r="T211" i="11"/>
  <c r="N211" i="11" s="1"/>
  <c r="T212" i="11"/>
  <c r="N212" i="11" s="1"/>
  <c r="T213" i="11"/>
  <c r="N213" i="11" s="1"/>
  <c r="T214" i="11"/>
  <c r="N214" i="11" s="1"/>
  <c r="T215" i="11"/>
  <c r="N215" i="11" s="1"/>
  <c r="T216" i="11"/>
  <c r="N216" i="11" s="1"/>
  <c r="T217" i="11"/>
  <c r="N217" i="11" s="1"/>
  <c r="T218" i="11"/>
  <c r="N218" i="11" s="1"/>
  <c r="T219" i="11"/>
  <c r="N219" i="11" s="1"/>
  <c r="T220" i="11"/>
  <c r="N220" i="11" s="1"/>
  <c r="T221" i="11"/>
  <c r="N221" i="11" s="1"/>
  <c r="T222" i="11"/>
  <c r="N222" i="11" s="1"/>
  <c r="T223" i="11"/>
  <c r="N223" i="11" s="1"/>
  <c r="T224" i="11"/>
  <c r="N224" i="11" s="1"/>
  <c r="T225" i="11"/>
  <c r="N225" i="11" s="1"/>
  <c r="T226" i="11"/>
  <c r="N226" i="11" s="1"/>
  <c r="T227" i="11"/>
  <c r="N227" i="11" s="1"/>
  <c r="T228" i="11"/>
  <c r="N228" i="11" s="1"/>
  <c r="T229" i="11"/>
  <c r="N229" i="11" s="1"/>
  <c r="T230" i="11"/>
  <c r="N230" i="11" s="1"/>
  <c r="T231" i="11"/>
  <c r="N231" i="11" s="1"/>
  <c r="T232" i="11"/>
  <c r="N232" i="11" s="1"/>
  <c r="T233" i="11"/>
  <c r="N233" i="11" s="1"/>
  <c r="T234" i="11"/>
  <c r="T235" i="11"/>
  <c r="N235" i="11" s="1"/>
  <c r="T236" i="11"/>
  <c r="N236" i="11" s="1"/>
  <c r="T237" i="11"/>
  <c r="N237" i="11" s="1"/>
  <c r="T238" i="11"/>
  <c r="N238" i="11" s="1"/>
  <c r="T239" i="11"/>
  <c r="N239" i="11" s="1"/>
  <c r="T240" i="11"/>
  <c r="N240" i="11" s="1"/>
  <c r="T241" i="11"/>
  <c r="N241" i="11" s="1"/>
  <c r="T242" i="11"/>
  <c r="N242" i="11" s="1"/>
  <c r="T243" i="11"/>
  <c r="N243" i="11" s="1"/>
  <c r="T244" i="11"/>
  <c r="N244" i="11" s="1"/>
  <c r="T245" i="11"/>
  <c r="N245" i="11" s="1"/>
  <c r="T246" i="11"/>
  <c r="N246" i="11" s="1"/>
  <c r="T247" i="11"/>
  <c r="N247" i="11" s="1"/>
  <c r="T248" i="11"/>
  <c r="N248" i="11" s="1"/>
  <c r="T249" i="11"/>
  <c r="N249" i="11" s="1"/>
  <c r="T250" i="11"/>
  <c r="N250" i="11" s="1"/>
  <c r="T251" i="11"/>
  <c r="N251" i="11" s="1"/>
  <c r="T252" i="11"/>
  <c r="N252" i="11" s="1"/>
  <c r="T253" i="11"/>
  <c r="N253" i="11" s="1"/>
  <c r="T17" i="11"/>
  <c r="N17" i="11" s="1"/>
  <c r="I18" i="11" l="1"/>
  <c r="I19" i="11"/>
  <c r="I20" i="11"/>
  <c r="I21" i="11"/>
  <c r="I22" i="11"/>
  <c r="I23" i="11"/>
  <c r="I24" i="11"/>
  <c r="I25" i="11"/>
  <c r="I26" i="11"/>
  <c r="I27" i="11"/>
  <c r="I28" i="11"/>
  <c r="I29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175" i="11"/>
  <c r="I176" i="11"/>
  <c r="I177" i="11"/>
  <c r="I178" i="11"/>
  <c r="I179" i="11"/>
  <c r="I180" i="11"/>
  <c r="I181" i="11"/>
  <c r="I182" i="11"/>
  <c r="I183" i="11"/>
  <c r="I184" i="11"/>
  <c r="I185" i="11"/>
  <c r="I186" i="11"/>
  <c r="I187" i="11"/>
  <c r="I188" i="11"/>
  <c r="I189" i="11"/>
  <c r="I190" i="11"/>
  <c r="I191" i="11"/>
  <c r="I192" i="11"/>
  <c r="I193" i="11"/>
  <c r="I194" i="11"/>
  <c r="I195" i="11"/>
  <c r="I196" i="11"/>
  <c r="I197" i="11"/>
  <c r="I198" i="11"/>
  <c r="I199" i="11"/>
  <c r="I200" i="11"/>
  <c r="I201" i="11"/>
  <c r="I202" i="11"/>
  <c r="I203" i="11"/>
  <c r="I204" i="11"/>
  <c r="I205" i="11"/>
  <c r="I206" i="11"/>
  <c r="I207" i="11"/>
  <c r="I208" i="11"/>
  <c r="I209" i="11"/>
  <c r="I210" i="11"/>
  <c r="I211" i="11"/>
  <c r="I212" i="11"/>
  <c r="I213" i="11"/>
  <c r="I214" i="11"/>
  <c r="I215" i="11"/>
  <c r="I216" i="11"/>
  <c r="I217" i="11"/>
  <c r="I218" i="11"/>
  <c r="I219" i="11"/>
  <c r="I220" i="11"/>
  <c r="I221" i="11"/>
  <c r="I222" i="11"/>
  <c r="I223" i="11"/>
  <c r="I224" i="11"/>
  <c r="I225" i="11"/>
  <c r="I226" i="11"/>
  <c r="I227" i="11"/>
  <c r="I228" i="11"/>
  <c r="I229" i="11"/>
  <c r="I230" i="11"/>
  <c r="I231" i="11"/>
  <c r="I232" i="11"/>
  <c r="I233" i="11"/>
  <c r="I234" i="11"/>
  <c r="I235" i="11"/>
  <c r="I236" i="11"/>
  <c r="I237" i="11"/>
  <c r="I238" i="11"/>
  <c r="I239" i="11"/>
  <c r="I240" i="11"/>
  <c r="I241" i="11"/>
  <c r="I242" i="11"/>
  <c r="I243" i="11"/>
  <c r="I244" i="11"/>
  <c r="I245" i="11"/>
  <c r="I246" i="11"/>
  <c r="I247" i="11"/>
  <c r="I248" i="11"/>
  <c r="I249" i="11"/>
  <c r="I250" i="11"/>
  <c r="I251" i="11"/>
  <c r="I252" i="11"/>
  <c r="I253" i="11"/>
  <c r="I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74" i="11"/>
  <c r="D75" i="11"/>
  <c r="D76" i="11"/>
  <c r="D77" i="11"/>
  <c r="D78" i="11"/>
  <c r="D79" i="11"/>
  <c r="D80" i="11"/>
  <c r="D81" i="11"/>
  <c r="D82" i="11"/>
  <c r="D83" i="11"/>
  <c r="D84" i="11"/>
  <c r="D85" i="11"/>
  <c r="D86" i="11"/>
  <c r="D87" i="11"/>
  <c r="D88" i="11"/>
  <c r="D89" i="11"/>
  <c r="D90" i="11"/>
  <c r="D91" i="11"/>
  <c r="D92" i="11"/>
  <c r="D93" i="11"/>
  <c r="D94" i="11"/>
  <c r="D95" i="11"/>
  <c r="D96" i="11"/>
  <c r="D97" i="11"/>
  <c r="D98" i="11"/>
  <c r="D99" i="11"/>
  <c r="D100" i="11"/>
  <c r="D101" i="11"/>
  <c r="D102" i="11"/>
  <c r="D103" i="11"/>
  <c r="D104" i="11"/>
  <c r="D105" i="11"/>
  <c r="D106" i="11"/>
  <c r="D107" i="11"/>
  <c r="D108" i="11"/>
  <c r="D109" i="11"/>
  <c r="D110" i="11"/>
  <c r="D111" i="11"/>
  <c r="D112" i="11"/>
  <c r="D113" i="11"/>
  <c r="D114" i="11"/>
  <c r="D115" i="11"/>
  <c r="D116" i="11"/>
  <c r="D117" i="11"/>
  <c r="D118" i="11"/>
  <c r="D119" i="11"/>
  <c r="D120" i="11"/>
  <c r="D121" i="11"/>
  <c r="D122" i="11"/>
  <c r="D123" i="11"/>
  <c r="D124" i="11"/>
  <c r="D125" i="11"/>
  <c r="D126" i="11"/>
  <c r="D127" i="11"/>
  <c r="D128" i="11"/>
  <c r="D129" i="11"/>
  <c r="D130" i="11"/>
  <c r="D131" i="11"/>
  <c r="D132" i="11"/>
  <c r="D133" i="11"/>
  <c r="D134" i="11"/>
  <c r="D135" i="11"/>
  <c r="D136" i="11"/>
  <c r="D137" i="11"/>
  <c r="D138" i="11"/>
  <c r="D139" i="11"/>
  <c r="D140" i="11"/>
  <c r="D141" i="11"/>
  <c r="D142" i="11"/>
  <c r="D143" i="11"/>
  <c r="D144" i="11"/>
  <c r="D145" i="11"/>
  <c r="D146" i="11"/>
  <c r="D147" i="11"/>
  <c r="D148" i="11"/>
  <c r="D149" i="11"/>
  <c r="D150" i="11"/>
  <c r="D151" i="11"/>
  <c r="D152" i="11"/>
  <c r="D153" i="11"/>
  <c r="D154" i="11"/>
  <c r="D155" i="11"/>
  <c r="D156" i="11"/>
  <c r="D157" i="11"/>
  <c r="D158" i="11"/>
  <c r="D159" i="11"/>
  <c r="D160" i="11"/>
  <c r="D161" i="11"/>
  <c r="D162" i="11"/>
  <c r="D163" i="11"/>
  <c r="D164" i="11"/>
  <c r="D165" i="11"/>
  <c r="D166" i="11"/>
  <c r="D167" i="11"/>
  <c r="D168" i="11"/>
  <c r="D169" i="11"/>
  <c r="D170" i="11"/>
  <c r="D171" i="11"/>
  <c r="D172" i="11"/>
  <c r="D173" i="11"/>
  <c r="D174" i="11"/>
  <c r="D175" i="11"/>
  <c r="D176" i="11"/>
  <c r="D177" i="11"/>
  <c r="D178" i="11"/>
  <c r="D179" i="11"/>
  <c r="D180" i="11"/>
  <c r="D181" i="11"/>
  <c r="D182" i="11"/>
  <c r="D183" i="11"/>
  <c r="D184" i="11"/>
  <c r="D185" i="11"/>
  <c r="D186" i="11"/>
  <c r="D187" i="11"/>
  <c r="D188" i="11"/>
  <c r="D189" i="11"/>
  <c r="D190" i="11"/>
  <c r="D191" i="11"/>
  <c r="D192" i="11"/>
  <c r="D193" i="11"/>
  <c r="D194" i="11"/>
  <c r="D195" i="11"/>
  <c r="D196" i="11"/>
  <c r="D197" i="11"/>
  <c r="D198" i="11"/>
  <c r="D199" i="11"/>
  <c r="D200" i="11"/>
  <c r="D201" i="11"/>
  <c r="D202" i="11"/>
  <c r="D203" i="11"/>
  <c r="D204" i="11"/>
  <c r="D205" i="11"/>
  <c r="D206" i="11"/>
  <c r="D207" i="11"/>
  <c r="D208" i="11"/>
  <c r="D209" i="11"/>
  <c r="D210" i="11"/>
  <c r="D211" i="11"/>
  <c r="D212" i="11"/>
  <c r="D213" i="11"/>
  <c r="D214" i="11"/>
  <c r="D215" i="11"/>
  <c r="D216" i="11"/>
  <c r="D217" i="11"/>
  <c r="D218" i="11"/>
  <c r="D219" i="11"/>
  <c r="D220" i="11"/>
  <c r="D221" i="11"/>
  <c r="D222" i="11"/>
  <c r="D223" i="11"/>
  <c r="D224" i="11"/>
  <c r="D225" i="11"/>
  <c r="D226" i="11"/>
  <c r="D227" i="11"/>
  <c r="D228" i="11"/>
  <c r="D229" i="11"/>
  <c r="D230" i="11"/>
  <c r="D231" i="11"/>
  <c r="D232" i="11"/>
  <c r="D233" i="11"/>
  <c r="D234" i="11"/>
  <c r="D235" i="11"/>
  <c r="D236" i="11"/>
  <c r="D237" i="11"/>
  <c r="D238" i="11"/>
  <c r="D239" i="11"/>
  <c r="D240" i="11"/>
  <c r="D241" i="11"/>
  <c r="D242" i="11"/>
  <c r="D243" i="11"/>
  <c r="D244" i="11"/>
  <c r="D245" i="11"/>
  <c r="D246" i="11"/>
  <c r="D247" i="11"/>
  <c r="D248" i="11"/>
  <c r="D249" i="11"/>
  <c r="D250" i="11"/>
  <c r="D251" i="11"/>
  <c r="D252" i="11"/>
  <c r="D253" i="11"/>
  <c r="D17" i="11"/>
  <c r="B16" i="11" l="1"/>
  <c r="E16" i="11" s="1"/>
  <c r="F16" i="11" s="1"/>
  <c r="G16" i="11" s="1"/>
  <c r="H16" i="11" s="1"/>
  <c r="I16" i="11" s="1"/>
  <c r="J16" i="11" s="1"/>
  <c r="K16" i="11" s="1"/>
  <c r="L16" i="11" s="1"/>
  <c r="M16" i="11" s="1"/>
  <c r="N16" i="11" s="1"/>
  <c r="O16" i="11" s="1"/>
  <c r="P16" i="11" s="1"/>
  <c r="Q16" i="11" s="1"/>
  <c r="R16" i="11" s="1"/>
  <c r="S16" i="11" s="1"/>
  <c r="T16" i="11" s="1"/>
  <c r="U16" i="11" s="1"/>
  <c r="V16" i="11" s="1"/>
  <c r="W16" i="11" s="1"/>
  <c r="X16" i="11" s="1"/>
</calcChain>
</file>

<file path=xl/sharedStrings.xml><?xml version="1.0" encoding="utf-8"?>
<sst xmlns="http://schemas.openxmlformats.org/spreadsheetml/2006/main" count="3759" uniqueCount="503">
  <si>
    <t>к приказу Минэнерго России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</si>
  <si>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</si>
  <si>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</si>
  <si>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</si>
  <si>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</si>
  <si>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</si>
  <si>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</si>
  <si>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</si>
  <si>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</si>
  <si>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Наименование инвестиционного проекта (группы инвестиционных проектов)</t>
  </si>
  <si>
    <t>Общий объем финансирования, в том числе за счет:</t>
  </si>
  <si>
    <t>Приложение  № 11</t>
  </si>
  <si>
    <t>бюджетов субъектов Российской Федерации и муниципальных образований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</si>
  <si>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</si>
  <si>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</si>
  <si>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  полное наименование субъекта электроэнергетики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</si>
  <si>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</si>
  <si>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</si>
  <si>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</si>
  <si>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</si>
  <si>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</si>
  <si>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</si>
  <si>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</si>
  <si>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</si>
  <si>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</si>
  <si>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</si>
  <si>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</si>
  <si>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</si>
  <si>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</si>
  <si>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</si>
  <si>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</si>
  <si>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</si>
  <si>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</si>
  <si>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</si>
  <si>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</si>
  <si>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</si>
  <si>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</si>
  <si>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</si>
  <si>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</si>
  <si>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1.5</t>
  </si>
  <si>
    <t>1.6</t>
  </si>
  <si>
    <t>1.1.2.1</t>
  </si>
  <si>
    <t>1.1.2.2</t>
  </si>
  <si>
    <t>Отклонение от плана финансирования по итогам отчетного периода</t>
  </si>
  <si>
    <t>от « 25 » апреля 2018 г. № 320</t>
  </si>
  <si>
    <t>млн. рублей
 (с НДС)</t>
  </si>
  <si>
    <t>Финансирование капитальных вложений, млн. рублей (с НДС)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</si>
  <si>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</si>
  <si>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нд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</si>
  <si>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</si>
  <si>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</si>
  <si>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</si>
  <si>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</si>
  <si>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</si>
  <si>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</si>
  <si>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</si>
  <si>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</si>
  <si>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</si>
  <si>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</si>
  <si>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</si>
  <si>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</si>
  <si>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</si>
  <si>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</si>
  <si>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</si>
  <si>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</si>
  <si>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</si>
  <si>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</si>
  <si>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</si>
  <si>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</si>
  <si>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</si>
  <si>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</si>
  <si>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</si>
  <si>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</si>
  <si>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</si>
  <si>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</si>
  <si>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</si>
  <si>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</si>
  <si>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</si>
  <si>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</si>
  <si>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</si>
  <si>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</si>
  <si>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</si>
  <si>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</si>
  <si>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</si>
  <si>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</si>
  <si>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</si>
  <si>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</si>
  <si>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</si>
  <si>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</si>
  <si>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</si>
  <si>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</si>
  <si>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</si>
  <si>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</si>
  <si>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</si>
  <si>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КЛ 6,10кВ ПС-10 - РП-5 ф. 403 (протяженностью по трассе 2,67 км)</t>
  </si>
  <si>
    <t>E_19/1.1.3.1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</si>
  <si>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</si>
  <si>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</si>
  <si>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</si>
  <si>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</si>
  <si>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РП-27 – БКТП-91Н (протяженностью по трассе 1,187 км)</t>
  </si>
  <si>
    <t>E_19/1.1.3.25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</si>
  <si>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</si>
  <si>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</si>
  <si>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</si>
  <si>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</si>
  <si>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</si>
  <si>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</si>
  <si>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</si>
  <si>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</si>
  <si>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</si>
  <si>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</si>
  <si>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</si>
  <si>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</si>
  <si>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</si>
  <si>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</si>
  <si>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</si>
  <si>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</si>
  <si>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</si>
  <si>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</si>
  <si>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</si>
  <si>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Проектирование стр-ва БКРП взамен  РП-56 по адресу: пр.Патриотов,21</t>
  </si>
  <si>
    <t>E_19/1.3.12.п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</si>
  <si>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</si>
  <si>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</si>
  <si>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</si>
  <si>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</si>
  <si>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</si>
  <si>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</si>
  <si>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</si>
  <si>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</si>
  <si>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</si>
  <si>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</si>
  <si>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</si>
  <si>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</si>
  <si>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E_19/1.3.12.2</t>
  </si>
  <si>
    <t xml:space="preserve">Отчет о реализации инвестиционной программы акционерного общества  "Воронежская горэлектросеть" 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</si>
  <si>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</si>
  <si>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</si>
  <si>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Год раскрытия информации: 2020 год</t>
  </si>
  <si>
    <t>Всего (2020 год )</t>
  </si>
  <si>
    <t>K_20/2.2.4.5</t>
  </si>
  <si>
    <t xml:space="preserve"> Строительство КЛ-1 кВ от РУ-0,4 кВ кВ ТП-865   протяженностью L=2х0,1 км. по договору Т.П.  №1358 от 17.12.2019</t>
  </si>
  <si>
    <t>К_20/1.1.1.3.1</t>
  </si>
  <si>
    <t>Реконструкция ТП-865 в части установки необходимого количества панелей Щ0-70 с шестью коммутационными,  в части замены  трансформатора 6/0,4 кВ 0,4 МВА на трансформатор типа ТМ (ТМГ) 6/0,4 кВ 0,63 МВА
 по договору Т.П.  №1358 от 17.12.2019</t>
  </si>
  <si>
    <t>К_20/1.1.1.3.2</t>
  </si>
  <si>
    <t xml:space="preserve"> Строительство КЛ-1 кВ с разных секций РУ-0,4 кВ ТП-204 протяженностью 4x0,0275 км по договору Т.П. (до  670 кВт) №1010 от 16.10.2019</t>
  </si>
  <si>
    <t>К_20/1.1.1.3.3</t>
  </si>
  <si>
    <t xml:space="preserve"> Реконструкция в ТП-204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 670 кВт) №1010 от 16.10.2019</t>
  </si>
  <si>
    <t>К_20/1.1.1.3.4</t>
  </si>
  <si>
    <t xml:space="preserve"> Строительство 2КЛ-1 кВ с разных секций РУ-0,4 кВ ТП-937 протяженностью 2x0,1 км. по договору Т.П. (до 670 кВт) №825 от 23.07.2019</t>
  </si>
  <si>
    <t>К_20/1.1.1.3.5</t>
  </si>
  <si>
    <t xml:space="preserve"> Реконструкция ТП-937 в части установки двух рубильников РПС по договору Т.П. (до 670 кВт) №825 от 23.07.2019</t>
  </si>
  <si>
    <t>К_20/1.1.1.3.6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</si>
  <si>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</si>
  <si>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</si>
  <si>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Реконструкция ТП-1281 и ТП-1226 в части установки двух панелей ЩО-70. по договору Т.П. (до 670 кВт) №826 от 09.11.2016</t>
  </si>
  <si>
    <t>H_17/00047</t>
  </si>
  <si>
    <t xml:space="preserve"> Реконструкция ТП-1226 в части замены трансформатора с 0,4 МВА на трансформаторы 0,63 МВА по договору Т.П. (до 670 кВт) №826 от 09.11.2016</t>
  </si>
  <si>
    <t>К_20/1.1.1.3.7</t>
  </si>
  <si>
    <t>Строительство 2КЛ-10 кВ от РУ-6 кВ ТП-1640, протяженностью 2х0,45 км по договору Т.П. (свыше 670 кВт) №451 от 06.06.2018.</t>
  </si>
  <si>
    <t>E_18/00020</t>
  </si>
  <si>
    <t>Реконструкция ТП-1640 части установки в РУ-6 кВ двух новых ВВ ячеек с вакуумными выключателями по договору Т.П. (свыше 670 кВт) №451 от 06.06.2018.</t>
  </si>
  <si>
    <t>E_18/00044</t>
  </si>
  <si>
    <t>Реконструкция в части строительства КЛ-10 кВ от РП-35 до ТП-998 протяженностью 0,5 км в замен существующей КЛ-6 кВ по договору Т.П. (свыше 670 кВт) №451 от 06.06.2018.</t>
  </si>
  <si>
    <t>E_18/00045</t>
  </si>
  <si>
    <t>Строительство 2КЛ-10 кВ от РУ-6 кВ РП-92 протяженностью 2х0,70 км по договору Т.П. (до 670 кВт) №425 от 13.06.2018.</t>
  </si>
  <si>
    <t>E_18/00018</t>
  </si>
  <si>
    <t>Реконструкция РП-92 в части установки в РУ-6 кВ РП-92 двух ВВ ячеек с вакуумн. Выкл по договору Т.П. (до 670 кВт) №425 от 13.06.2018.</t>
  </si>
  <si>
    <t>E_18/00046</t>
  </si>
  <si>
    <t>Строительство 12КЛ-1 кВ от РУ-0,4 кВ ТП-840 протяженностью 12x0,1 км по договору Т.П. (до 670 кВт) №1272 от 25.12.2018.</t>
  </si>
  <si>
    <t>E_18/00047</t>
  </si>
  <si>
    <t>Реконструкция ТП-840 в части установки необходимого количества панелей Щ0-70 с шестью коммутационными по договору Т.П. (до 670 кВт) №1272 от 25.12.2018.</t>
  </si>
  <si>
    <t>E_18/00048</t>
  </si>
  <si>
    <t>Реконструкция ТП-840 в части замены двух трансформаторов с 0,63 МВА на трансформаторы 1 МВА по договору Т.П. (до 670 кВт) №1272 от 25.12.2018.</t>
  </si>
  <si>
    <t>E_18/00049</t>
  </si>
  <si>
    <t>Реконструкция ТП-840 в части установки в РУ-0,4 кВ двух вводных панелей 1250 А  по договору Т.П. (до 670 кВт) №1272 от 25.12.2018.</t>
  </si>
  <si>
    <t>E_18/00050</t>
  </si>
  <si>
    <t>Реконструкция ТП-840 в части установки в РУ-6 кВ двух ВВ ячеек с вакуумными выключателями в сторону Т-1 и Т-2 по договору Т.П. (до 670 кВт) №1272 от 25.12.2018.</t>
  </si>
  <si>
    <t>E_18/00051</t>
  </si>
  <si>
    <t xml:space="preserve"> Строительство  КЛ-1 кВ от РУ-0,4 кВ ТП-343   протяженностью 0,1 км по договору Т.П. (до 670 кВт) №1046 от 10.10.2019</t>
  </si>
  <si>
    <t>К_20/1.1.1.3.8</t>
  </si>
  <si>
    <t xml:space="preserve"> Строительство  КЛ-1 кВ от РУ-0,4 кВ ТП-244   протяженностью 0,04  км по договору Т.П. (до 670 кВт) №1046 от 10.10.2019</t>
  </si>
  <si>
    <t>К_20/1.1.1.3.9</t>
  </si>
  <si>
    <t xml:space="preserve"> Реконструкция в ТП-244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670 кВт) №1046 от 10.10.2019</t>
  </si>
  <si>
    <t>К_20/1.1.1.3.10</t>
  </si>
  <si>
    <t xml:space="preserve"> Реконструкция в ТП-343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и в части замены трансформатора 6/0,4 кВ 0,25 МВА на трансформатор 0,4 МВА по договору Т.П. (до 670 кВт) №1046 от 10.10.2019</t>
  </si>
  <si>
    <t>К_20/1.1.1.3.11</t>
  </si>
  <si>
    <t>Строительство КЛ-6 кВ от РУ-6 кВ РП-475  протяженностью 0,21 км по договору Т.П. (до 670 кВт) №616 от 03.06.2019</t>
  </si>
  <si>
    <t>К_20/1.1.1.3.12</t>
  </si>
  <si>
    <t>Строительство КЛ-6 кВ от РУ-6 кВ ТП-500 протяженностью 0,72 км по договору Т.П. (до 670 кВт) №616 от 03.06.2019</t>
  </si>
  <si>
    <t>К_20/1.1.1.3.13</t>
  </si>
  <si>
    <t xml:space="preserve"> Реконструкция ТП-500 в части установки одной в/в ячейки  по договору Т.П. (до 670 кВт) №616 от 03.06.2019</t>
  </si>
  <si>
    <t>К_20/1.1.1.3.14</t>
  </si>
  <si>
    <t>Строительство 2КЛ-10 кВ с разных секций РУ-6 кВ ТП-1026  ориентировочной протяженностью 2х0,305 км по договору Т.П. (до 670 кВт) №63 от 22.03.2019</t>
  </si>
  <si>
    <t>К_20/1.1.1.3.15</t>
  </si>
  <si>
    <t xml:space="preserve"> Реконструкция в части установки на разных сециях РУ-6 кВ ТП-1026 двух дополнительных ВВ ячеек с ВН (по одной на каждой секции)  по договору Т.П. (до 670 кВт) №63 от 22.03.2019</t>
  </si>
  <si>
    <t>К_20/1.1.1.3.16</t>
  </si>
  <si>
    <t>Реконструкция в части В части строительства 2КЛ-10 кВ   взамен 2КЛ-6 кВ РП-24 -ТП-1026 по договору Т.П. (до 670 кВт) №63 от 22.03.2019</t>
  </si>
  <si>
    <t>К_20/1.1.1.3.17</t>
  </si>
  <si>
    <t>Строительство 2КЛ-10 кВ с разных секций РУ-6 кВ ТП-1103  протяженностью 2х0,27 км по договору Т.П. (до 670 кВт) №64 от 22.03.2019</t>
  </si>
  <si>
    <t>К_20/1.1.1.3.18</t>
  </si>
  <si>
    <t xml:space="preserve"> Реконструкция в части установки в существующих резервных ячейках на разных секциях РУ-6 кВ ТП-1103 ВН (ВНА), в части установки на сеции в сторону РП-24 РУ-6 кВ ТП-1103 (секция Т-2) дополнительной ВВ ячейки с ВН (ВНА) по договору Т.П. (до 670 кВт) №64 от 22.03.2019 .
</t>
  </si>
  <si>
    <t>К_20/1.1.1.3.19</t>
  </si>
  <si>
    <t xml:space="preserve"> Реконструкция в части перезавода КЛ-6 кВ ТП-1103-ТП-929 с секции Т-1 на секцию Т-2 РУ-6 кВ ТП-1103 по договору Т.П. (до 670 кВт) №64 от 22.03.2019.
</t>
  </si>
  <si>
    <t>К_20/1.1.1.3.20</t>
  </si>
  <si>
    <t xml:space="preserve"> Реконструкция в части  строительства 2КЛ-10 кВ  от РУ-6 кВ ТП-1103 (секция Т-1) до РУ-6 кВ ТП-1026, где одну КЛ-10 кВ  завести в ячейку в сторону РП-24, а вторую соеденить с КЛ-6 кВ в сторону РП-24 по договору Т.П. (до 670 кВт) №64 от 22.03.2019.
</t>
  </si>
  <si>
    <t>К_20/1.1.1.3.21</t>
  </si>
  <si>
    <t>К_20/1.1.1.3.22</t>
  </si>
  <si>
    <t>Реконструкция в части установки в существующих ВВ резервных ячейках (секция Т-1 и Т-2) РУ-6 кВ РП-24 вакуумных выключателей по договору Т.П. (до 670 кВт) №218 от 04.04.2019.</t>
  </si>
  <si>
    <t>К_20/1.1.1.3.23</t>
  </si>
  <si>
    <t>Строительство 2КЛ-10 кВ с разных секций РУ-6 кВ РП-64  протяженностью 2х0,1 км  по договору Т.П. (до 670 кВт) №1262 от 11.11.2019.</t>
  </si>
  <si>
    <t>К_20/1.1.1.3.24</t>
  </si>
  <si>
    <t>Реконструкция в части установки на разных секциях РУ-6 кВ РП-64 по одной дополнительной ВВ ячейке с вакуумными выключателями  по договору Т.П. (до 670 кВт) №1262 от 11.11.2019.</t>
  </si>
  <si>
    <t>К_20/1.1.1.3.25</t>
  </si>
  <si>
    <t>Строительство КЛ-10 кВ от РУ-6 кВ ТП-645  протяженностью 0,4 км по договору Т.П. (до 670 кВт) №1047 от 23.09.2019.</t>
  </si>
  <si>
    <t>К_20/1.1.1.3.26</t>
  </si>
  <si>
    <t>Строительство КЛ-10 кВ от РУ-6 кВ ТП-644  протяженностью 0,45 км по договору Т.П. (до 670 кВт) №1047 от 23.09.2019.</t>
  </si>
  <si>
    <t>К_20/1.1.1.3.27</t>
  </si>
  <si>
    <t>Реконструкция в части установки в резервной ВВ ячейкеРУ-6 кВ ТП-644 ВН (ВНА) по договору Т.П. (до 670 кВт) №1047 от 23.09.2019.</t>
  </si>
  <si>
    <t>К_20/1.1.1.3.28</t>
  </si>
  <si>
    <t>Реконструкция в части установки в резервной ВВ ячейке РУ-6 кВ  ТП-645 ВН (ВНА) по договору Т.П. (до 670 кВт) №1047 от 23.09.2019.</t>
  </si>
  <si>
    <t>К_20/1.1.1.3.29</t>
  </si>
  <si>
    <t>Строительство КЛ-10 кВ от РУ-6 кВ ТП-1426  протяженностью L=0,4 км по договору Т.П. (до 670 кВт) №1259 от 30.10.2019.</t>
  </si>
  <si>
    <t>К_20/1.1.1.3.30</t>
  </si>
  <si>
    <t>Строительство  2КЛ-10 кВ от ТП-51 протяженностью 2х0,38 км, где одну КЛ завести в яч. в сторону БКТП-450, а вторую соединить с КЛ-6 кВ в сторону БКТП-450 по договору Т.П. (до 670 кВт) №1259 от 30.10.2019.</t>
  </si>
  <si>
    <t>К_20/1.1.1.3.31</t>
  </si>
  <si>
    <t>Реконструкция в части установки в резервной ВВ ячейке РУ-6 кВ ТП-1426 ВН (ВНА), в части переноса точки нормального разрыва с ВНА РУ-6 кВ ТП-450 в сторону ТП-51 на РВ РУ-6 ТП-51 в сторону БКТП-450 по договору Т.П. (до 670 кВт) №1259 от 30.10.2019.</t>
  </si>
  <si>
    <t>К_20/1.1.1.3.32</t>
  </si>
  <si>
    <t xml:space="preserve"> Строительство КЛ-1 кВ от  РП-91 протяженностью12х0,310 м . по договору Т.П. (до 670 кВт) №2555 от 16.02.2015</t>
  </si>
  <si>
    <t>E_18/00034</t>
  </si>
  <si>
    <t>Строительство КЛ-0,4 кВ до границы участка по ул..121 Стрелковой дивизии,11, (ОАО "Главное управление обустройства войск", дог. № 2538 от 12.12.2014 г., протяженность - 1,080 км)</t>
  </si>
  <si>
    <t>F_15/00037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</si>
  <si>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</si>
  <si>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</si>
  <si>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>H_17/00050</t>
  </si>
  <si>
    <t>Строительство КЛ-10 кВ сеч. 3х185 мм2  от  РУ-6 кВ БКТП-311 до ТП-проект., ориентировочной протяженностью L=1,1 км. о договору Т.П. (до 670 кВт) №232 от 05.06.2019.</t>
  </si>
  <si>
    <t>J_19/00071</t>
  </si>
  <si>
    <t>Строительство КЛ-1 кВ от РУ-0,4 кВ ТП-1181 (секция Т-4) и ТП-1183 (секция Т1) до границы участка заявителя протяженностью 0,26 км по договору ТП (до 670 кВт) №602  от 30.05.2019 г.</t>
  </si>
  <si>
    <t>J_19/00083</t>
  </si>
  <si>
    <t>Строительство КЛ-1 кВ от РУ-0,4 кВ кВ ТП-865 (секция Т-2) до границы участка заявителя протяженностью 2х0,1 км по договору Т.П. ( до 670 кВт) № 1358 от 17.12.2019 г</t>
  </si>
  <si>
    <t>J_19/00084</t>
  </si>
  <si>
    <t>Реконструкция ВЛ-0,4кВ для технологического присоединения (протяженностью 1,8 км)</t>
  </si>
  <si>
    <t>K_20/1.1.2.1</t>
  </si>
  <si>
    <t>Реконструкция низковольтного оборудования в РП, ТП (41 шт.)</t>
  </si>
  <si>
    <t>K_20/1.3.5.1</t>
  </si>
  <si>
    <t>Реконструкция высоковольтного оборудования в ТП, РП (15 шт.)</t>
  </si>
  <si>
    <t>K_20/1.3.6.1</t>
  </si>
  <si>
    <t>Реконструкция ВЛ-0,4кВ для технологического присоединения от ТП-971  (протяженность по трассе 0,108 км)</t>
  </si>
  <si>
    <t>K_20/1.1.4.2.1</t>
  </si>
  <si>
    <t>Реконструкция ВЛ-0,4кВ для технологического присоединения от ТП-1369 (протяженность по трассе 0,08 км)</t>
  </si>
  <si>
    <t>K_20/1.1.4.2.2</t>
  </si>
  <si>
    <t>Реконструкция ВЛ-0,4кВ для технологического присоединения от ТП-1962 (протяженность по трассе 0,260км)</t>
  </si>
  <si>
    <t>K_20/1.1.4.2.3</t>
  </si>
  <si>
    <t>Реконструкция ВЛ-0,4кВ для технологического присоединения от ТП-65 (протяженность по трассе 0,030км)</t>
  </si>
  <si>
    <t>K_20/1.1.4.2.4</t>
  </si>
  <si>
    <t>Реконструкция ВЛ-0,4кВ для технологического присоединения от БКТП-1951 (протяженность по трассе 0,432км)</t>
  </si>
  <si>
    <t>K_20/1.1.4.2.5</t>
  </si>
  <si>
    <t>K_20/1.1.4.2.6</t>
  </si>
  <si>
    <t>ТП-760 по адресу: ул.9 Января, 254а</t>
  </si>
  <si>
    <t>K_20/1.3.8.2</t>
  </si>
  <si>
    <t>ТП-737 по адресу: ул.Олеко Дундича,3т</t>
  </si>
  <si>
    <t>K_20/1.3.8.3</t>
  </si>
  <si>
    <t>ТП-754 по адресу: ул.Баррикадная, 35т</t>
  </si>
  <si>
    <t>K_20/1.3.8.4</t>
  </si>
  <si>
    <t>ТП-875 по адресу: ул.Туполева,38т</t>
  </si>
  <si>
    <t>K_20/1.3.8.5</t>
  </si>
  <si>
    <t>ТП-1114 по адресу: ул.Баррикадная, 7а</t>
  </si>
  <si>
    <t>K_20/1.3.8.6</t>
  </si>
  <si>
    <t>ТП-969 по адресу: ул. Баррикадная, 5т</t>
  </si>
  <si>
    <t>K_20/1.3.8.7</t>
  </si>
  <si>
    <t>ТП-512 по адресу: ул.Героев Сибиряков, 81т</t>
  </si>
  <si>
    <t>K_20/1.3.8.8</t>
  </si>
  <si>
    <t>ТП-517 по адресу: ул.Героев Сибиряков, 65т</t>
  </si>
  <si>
    <t>K_20/1.3.8.9</t>
  </si>
  <si>
    <t>ТП-500 по адресу: ул.Писателя Маршака, 13т</t>
  </si>
  <si>
    <t>K_20/1.3.8.10</t>
  </si>
  <si>
    <t>БКТП-1951 по адресу: пер. Республиканский, 5т</t>
  </si>
  <si>
    <t>K_20/1.3.8.11</t>
  </si>
  <si>
    <t>Установка устройств  телемеханики в РП-100 (1 шт.)</t>
  </si>
  <si>
    <t>K_20/1.2.1</t>
  </si>
  <si>
    <t>Реконструкция высоковольного оборудования,в части замены изношенных камер КСО в ТП-1175 (4 шт.)</t>
  </si>
  <si>
    <t>K_20/1.3.1.1</t>
  </si>
  <si>
    <t>Реконструкция высоковольного оборудования,в части замены изношенных камер КСО в ТП-1176 (5 шт.)</t>
  </si>
  <si>
    <t>K_20/1.3.1.2</t>
  </si>
  <si>
    <t>Реконструкция высоковольного оборудования,в части замены изношенных камер КСО в ТП-1182 (5 шт.)</t>
  </si>
  <si>
    <t>K_20/1.3.1.3</t>
  </si>
  <si>
    <t>Реконструкция высоковольного оборудования,в части замены изношенных камер КСО в ТП-132 (5шт.)</t>
  </si>
  <si>
    <t>K_20/1.3.1.4</t>
  </si>
  <si>
    <t>Реконструкция высоковольного оборудования,в части замены изношенных камер КСО в ТП-271 (4 шт.)</t>
  </si>
  <si>
    <t>K_20/1.3.1.5</t>
  </si>
  <si>
    <t>Реконструкция низковольтного оборудования,в части замены щиов на панели ЩО в РП-35 (4 шт.)</t>
  </si>
  <si>
    <t>K_20/1.3.2.1</t>
  </si>
  <si>
    <t>Реконструкция низковольтного оборудования,в части замены щиов на панели ЩО в ТП-1253 (3 шт.)</t>
  </si>
  <si>
    <t>K_20/1.3.2.2</t>
  </si>
  <si>
    <t>Реконструкция низковольтного оборудования,в части замены щиов на панели ЩО в ТП-814 (4 шт.)</t>
  </si>
  <si>
    <t>K_20/1.3.2.3</t>
  </si>
  <si>
    <t>Реконструкция низковольтного оборудования,в части замены щиов на панели ЩО в ТП-787 (2 шт.)</t>
  </si>
  <si>
    <t>K_20/1.3.2.4</t>
  </si>
  <si>
    <t>Реконструкция низковольтного оборудования,в части замены щиов на панели ЩО в ТП-459 (5 шт.)</t>
  </si>
  <si>
    <t>K_20/1.3.2.5</t>
  </si>
  <si>
    <t>Реконструкция низковольтного оборудования,в части замены щиов на панели ЩО в ТП-80 (2 шт.)</t>
  </si>
  <si>
    <t>K_20/1.3.2.6</t>
  </si>
  <si>
    <t>Реконструкция высоковольного оборудования,в части замены масляных выключаелей на вакуумные  в РП-33 (7 шт.)</t>
  </si>
  <si>
    <t>K_20/1.3.3.1</t>
  </si>
  <si>
    <t>Реконструкция высоковольного оборудования,в части замены масляных выключаелей на вакуумные  в РП-34 (13  шт.)</t>
  </si>
  <si>
    <t>K_20/1.3.3.2</t>
  </si>
  <si>
    <t>Реконструкция высоковольного оборудования,в части замены масляных выключаелей на вакуумные  в РП-42 (13 шт.)</t>
  </si>
  <si>
    <t>K_20/1.3.3.3</t>
  </si>
  <si>
    <t>Реконструкция высоковольного оборудования,в части замены масляных выключаелей на вакуумные  в РП-77 (4 шт.)</t>
  </si>
  <si>
    <t>K_20/1.3.3.4</t>
  </si>
  <si>
    <t>Реконструкция высоковольного оборудования,в части замены масляных выключаелей на вакуумные  в РП-70 (12шт.)</t>
  </si>
  <si>
    <t>K_20/1.3.3.5</t>
  </si>
  <si>
    <t>Реконструкция высоковольного оборудования,в части замены масляных выключаелей на вакуумные  в РП-67 (6шт.)</t>
  </si>
  <si>
    <t>K_20/1.3.3.6</t>
  </si>
  <si>
    <t>Реконструкция низковольтного оборудования,в части замены автоматических выключаелей в ТП-912 (2 шт.)</t>
  </si>
  <si>
    <t>K_20/1.3.4.1</t>
  </si>
  <si>
    <t>Реконструкция низковольтного оборудования,в части замены автоматических выключаелей в ТП-913 (2 шт.)</t>
  </si>
  <si>
    <t>K_20/1.3.4.2</t>
  </si>
  <si>
    <t>Реконструкция низковольтного оборудования,в части замены автоматических выключаелей в ТП-874 (2 шт.)</t>
  </si>
  <si>
    <t>K_20/1.3.4.3</t>
  </si>
  <si>
    <t>Реконструкция низковольтного оборудования,в части замены автоматических выключаелей в ТП-900 (2 шт.)</t>
  </si>
  <si>
    <t>K_20/1.3.4.4</t>
  </si>
  <si>
    <t>Реконструкция низковольтного оборудования,в части замены автоматических выключаелей в ТП-990 (2 шт.)</t>
  </si>
  <si>
    <t>K_20/1.3.4.5</t>
  </si>
  <si>
    <t>Реконструкция низковольтного оборудования,в части замены автоматических выключаелей в ТП-1000 (2 шт.)</t>
  </si>
  <si>
    <t>K_20/1.3.4.6</t>
  </si>
  <si>
    <t>Реконструкция низковольтного оборудования,в части замены автоматических выключаелей в ТП-1001 (2 шт.)</t>
  </si>
  <si>
    <t>K_20/1.3.4.7</t>
  </si>
  <si>
    <t>Реконструкция низковольтного оборудования,в части замены автоматических выключаелей в ТП-1003 (2 шт.)</t>
  </si>
  <si>
    <t>K_20/1.3.4.8</t>
  </si>
  <si>
    <t>Реконструкция ВЛ-0,4 кВ ТП-92 с монтажом кабельных выводов  (протяженность по трассе 6,80 км)</t>
  </si>
  <si>
    <t>K_20/1.1.1.1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</si>
  <si>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</si>
  <si>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</si>
  <si>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ТП-86 с монтажом кабельных выводов  (протяженность по трассе 6,38 км)</t>
  </si>
  <si>
    <t>K_20/1.1.1.3</t>
  </si>
  <si>
    <t>K_20/1.1.1.4</t>
  </si>
  <si>
    <t>Реконструкция ВЛ-0,4 кВ ТП-169 с монтажом кабельных выводов  (протяженность по трассе 3,17 км)</t>
  </si>
  <si>
    <t>K_20/1.1.1.5</t>
  </si>
  <si>
    <t>Реконструкция КЛ 6-10 кВ  РП-10 - ТП-951 (протяженность 0,39 км)</t>
  </si>
  <si>
    <t>K_20/1.1.3.1</t>
  </si>
  <si>
    <t>Реконструкция КЛ 6-10 кВ  РП-41 - ТП-951 (протяженность 0,89 км)</t>
  </si>
  <si>
    <t>K_20/1.1.3.2</t>
  </si>
  <si>
    <t>Реконструкция КЛ 6-10 кВ  ТП-760 - ТП-726 (протяженность 0,29  км)</t>
  </si>
  <si>
    <t>K_20/1.1.3.3</t>
  </si>
  <si>
    <t>Реконструкция КЛ 6-10 кВ  ТП-250 - ТП-146 (протяженность 0,44 км)</t>
  </si>
  <si>
    <t>K_20/1.1.3.5</t>
  </si>
  <si>
    <t>Реконструкция КЛ 6-10 кВ  РП-7 - ТП-20 (протяженность 0,65 км)</t>
  </si>
  <si>
    <t>K_20/1.1.3.6</t>
  </si>
  <si>
    <t>Реконструкция КЛ 6-10 кВ  ТП- 112 - ТП-271 (протяженность 0,35 км)</t>
  </si>
  <si>
    <t>K_20/1.1.3.7</t>
  </si>
  <si>
    <t>Устройство закрытого перехода кабеля 6кВ по жд путями и инфраструктурой ОАО "РЖД" (реконструкция КЛ-6кВ: ПС-39-РП-57 ф.23,ПС-39-РП-55 ф.15,ф.22,ПС-39- РП-5 ф.2) (протяженностьпо трассе 0,35 км)(протяженностьпо трассе 0,390 км)</t>
  </si>
  <si>
    <t>K_20/1.1.3.10</t>
  </si>
  <si>
    <t>Реконструкция КЛ 6-10 кВ РП-42-ТП-413 (протяженностьпо трассе 0,594 км)</t>
  </si>
  <si>
    <t>K_20/1.1.3.11</t>
  </si>
  <si>
    <t>Реконструкция КЛ 6-10 кВ ТП-161-ТП-191 (протяженностьпо трассе 0,449км)</t>
  </si>
  <si>
    <t>K_20/1.1.3.12</t>
  </si>
  <si>
    <t xml:space="preserve"> Реконструкция КЛ 6-10 кВ ПС-16-РП-20 (протяженностьпо трассе 2,021км)</t>
  </si>
  <si>
    <t>K_20/1.1.3.13</t>
  </si>
  <si>
    <t>Реконструкция КЛ-0,4кВ (протяженность по трассе 0,500 км)</t>
  </si>
  <si>
    <t>K_20/1.1.3</t>
  </si>
  <si>
    <t xml:space="preserve">Реконструкция КЛ 6,10кВ ГПП ТЭЦ-1 - ТП-1181 (протяженностью по трассе 5,112 км) </t>
  </si>
  <si>
    <t>Вынос опоры ВЛ-0,4кВ ТП-1040 из границ з.уч.ул.Миронова 39/1</t>
  </si>
  <si>
    <t>K_20/1.2.2.1.1</t>
  </si>
  <si>
    <t>Реконструкция КЛ-0,4кВ ТП-1929 до опоры №1 поселок Маклок (протяженность по трассе 0,027км)</t>
  </si>
  <si>
    <t>K_20/1.2.2.1.2</t>
  </si>
  <si>
    <t>Реконструкция КЛ-0,4кВ КТП-1888 до опоры 1А Набережная Массалитинова  (протяженность по трассе 0,034 км)</t>
  </si>
  <si>
    <t>K_20/1.2.2.1.3</t>
  </si>
  <si>
    <t>Модернизация АИИСКУЭ Энергосервер</t>
  </si>
  <si>
    <t>K_20/1.3.9</t>
  </si>
  <si>
    <t>Внедрение информационно-измерительного комплекса системы учета электрической энергии в электроустановках и сетях АО "ВГЭС" (хоз. способ)</t>
  </si>
  <si>
    <t>K_20/2.1.1</t>
  </si>
  <si>
    <t>Внедрение информационно-измерительного комплекса системы учета электрической энергии в электроустановках и сетях АО "ВГЭС" (подр. способ)</t>
  </si>
  <si>
    <t>K_20/2.1.2</t>
  </si>
  <si>
    <t>Стр-во дополнительной БКТП 1х250 в сети ТП-594 - ТП-593 с прокладкой 2-х кабелей 3х120 до места соединения с КЛ ТП-594 -ТП-623 и кабелей 4х120 выводы на сеть</t>
  </si>
  <si>
    <t>K_20/2.2.2.1</t>
  </si>
  <si>
    <t>Стр-во дополнительной БКТП 1х250 в сети ТП-1708 с прокладкой 2-х кабелей 3х120 до места соединения с КЛ ТП-1369-ТП-1279 и кабелей 4х120 выводы на сеть</t>
  </si>
  <si>
    <t>K_20/2.2.2.3</t>
  </si>
  <si>
    <t>Строительство БКРП 2х630 взамен РП-2 по адресу: ул. Плехановская, 8р</t>
  </si>
  <si>
    <t>K_20/2.2.2.4</t>
  </si>
  <si>
    <t>K_20/2.2.2.5</t>
  </si>
  <si>
    <t>Строительство КТП 1х400 взамен КТП-744 по адресу: ул. Машинистов, 19</t>
  </si>
  <si>
    <t>K_20/2.2.2.6</t>
  </si>
  <si>
    <t>Строительство КТП 1х630 взамен КТП-329 по адресу: ул. Калининградская, 46</t>
  </si>
  <si>
    <t>K_20/2.2.2.7</t>
  </si>
  <si>
    <t>Строительство КТП 1х250 взамен КТП-908 по адресу: ул. Братская, 47</t>
  </si>
  <si>
    <t>K_20/2.2.2.8</t>
  </si>
  <si>
    <t>Строительство КТП 1х250 взамен КТП-926 по адресу: ул. Солнечная, 17</t>
  </si>
  <si>
    <t>K_20/2.2.2.9</t>
  </si>
  <si>
    <t>Строительство КТП 1х250 взамен КТП-591 по адресу: ул. Лызлова,47</t>
  </si>
  <si>
    <t>K_20/2.2.2.12</t>
  </si>
  <si>
    <t>Строительство низковольных и высоковольтных кабелей к ТП (протяженность 1,9 км)</t>
  </si>
  <si>
    <t>K_20/1.3.8.1</t>
  </si>
  <si>
    <t xml:space="preserve"> БКТП-1848 - БКТП-1849 (протяженность по трассе 0,2 км)</t>
  </si>
  <si>
    <t>Вынос БКТП-1973 из зоны строительства по адресу : ул.Бурденко,1</t>
  </si>
  <si>
    <t>K_20/1.4.1</t>
  </si>
  <si>
    <t xml:space="preserve">ТП-1935 КЛ-1кВ ул.Дорожная, 18 </t>
  </si>
  <si>
    <t>K_20/1.4.2</t>
  </si>
  <si>
    <t xml:space="preserve">ТП-563 КЛ-1кВ пр-т Патриотов,23е </t>
  </si>
  <si>
    <t>K_20/1.4.3</t>
  </si>
  <si>
    <t xml:space="preserve">ТП-71 КВЛИ-0,4 кВ ул.45 Стрелковой дивизии 193 </t>
  </si>
  <si>
    <t>K_20/1.4.4</t>
  </si>
  <si>
    <t>K_20/1.4.5</t>
  </si>
  <si>
    <t>Вынос КЛ-1кВ;РП-9-опора №5 ВЛ-0,4 кВ РП-9 из зоны строительствапо ул.Ростовская 55(ООО КИМАКС)</t>
  </si>
  <si>
    <t>K_20/1.4.6</t>
  </si>
  <si>
    <t>ТП-1757 КЛ-1кВ ул.Корольковой 11в (Гусева О.В.)</t>
  </si>
  <si>
    <t>K_20/1.4.7</t>
  </si>
  <si>
    <t>Сроительство от ТП-396 до оп.№34 пер.Гражданский ( протяженносью 0,490км)</t>
  </si>
  <si>
    <t>K_20/1.4.9</t>
  </si>
  <si>
    <t>Строительство КЛ-0,4кВ ТП-607 КЛ-1кВ ул.Героев Сибиряков 12/е(протяженность по трассе 0,264км)</t>
  </si>
  <si>
    <t>K_20/1.4.10</t>
  </si>
  <si>
    <t>Строительство КЛ-0,4кВ ТП-222 КЛ-1 кВ ул.Мира 3 (протяженность по трассе 0,124км)</t>
  </si>
  <si>
    <t>K_20/1.4.11</t>
  </si>
  <si>
    <t>ТП-481 ул.Попова 2 Детский садик №69 (Управление строительной политики)</t>
  </si>
  <si>
    <t>K_20/1.4.12</t>
  </si>
  <si>
    <t>Строительство КЛ-0,4кВ ТП-823 муфы в ст. ул.Острогожская,150/1 ( протяженность по трассе 0,325 км)</t>
  </si>
  <si>
    <t>K_20/1.4.13</t>
  </si>
  <si>
    <t>Строительство КЛ-0,4кВ  от ТП-1369 до опоры Г/св ул.Чапаева (протяженность по трассе 0,034 км)</t>
  </si>
  <si>
    <t>K_20/1.4.15</t>
  </si>
  <si>
    <t xml:space="preserve">Приобретение оборудования для производственных служб: Многофункциональное устройство (МФУ) А3 (2шт.),Системный блок (4шт.), Сервер (1шт.), Плоттер (1шт),Телевизор для организации ВКС-1шт.,Тестер витой пары,Микроомметр (2шт),Виброплита (3шт.),Источник бесперебойного питания,Бензоэлектрогонератор 4 кВт(1шт),Ультрозвуковой измеритель прочности строительных материалов (1шт.),Генератор 
Указатель повреждения кабеля (2 комп.),Квик-капер механический для экскаватора-погрузчика с комплектом пальцев и соединений БРС (2шт.),Бензиновый генератор (2шт), Шиномонтажный станок для легковых автомобилей,Автомониторинг (128шт.)
</t>
  </si>
  <si>
    <t>K_20/1.3.9.1/о</t>
  </si>
  <si>
    <t xml:space="preserve">Приобретение автотранспорта для производственой деятельности: автомобиль легковой (3 шт.), автофургон (4 шт.), экскаватор-погрузчик (1 шт.), установка ГНБ, полуприцеп духосный
</t>
  </si>
  <si>
    <t>K_20/1.3.9.1/а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</si>
  <si>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</si>
  <si>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 xml:space="preserve">Реконструкция КЛ 6-10 кВ РП-100-ТП-931 </t>
  </si>
  <si>
    <t>K_20/1.2.2.1.4</t>
  </si>
  <si>
    <t>Реконструкция КЛ 6-10 кВ  ТП-760 - ТП-830 (протяженность 0,41 км)</t>
  </si>
  <si>
    <t>K_20/1.1.3.4</t>
  </si>
  <si>
    <t>за 1 полугодие  2020 года</t>
  </si>
  <si>
    <t>Строительство КЛ для технологического присоединения. Новое строительство                                                                                     ( протяженностью 18,87 км)</t>
  </si>
  <si>
    <t>Реконструкция в части строительства 2КЛ-10 кВ с разных секций РУ-6 кВ РП-24  протяженностью 2х0,6 км по договору Т.П. (до 670 кВт) №218 от 04.04.2019.</t>
  </si>
  <si>
    <t>Строительство КЛ-1 кВ от ТП-проект. протяженностью  2х0,145 км; 2х0,08 км; 2х0,07 км; 8х0,07 км; 2х0,1 км; 0,01 км.  по договору Т.П. (свыше 670 кВт) №836 от 10.12.2015</t>
  </si>
  <si>
    <t>Строительство 4КЛ-10 кВ от ТП-1026 до ТП-проект Артамонова, 4 (Воронежбетон)</t>
  </si>
  <si>
    <t>К_20/1.1.1.3.33</t>
  </si>
  <si>
    <t>Реконструкция в части установки в резервной ВВ ячейке РУ-6 кВ  ТП-326 ВН (ВНА) по договору Т.П. свыше  670 кВт) №1353 от 10.01.2020 г.</t>
  </si>
  <si>
    <t>К_20/1.1.1.3.34</t>
  </si>
  <si>
    <t xml:space="preserve">Строительство 2 КЛ-6 кВ  сеч. 3х240 мм2 от Р-0,4 кВ РП-87 до границы частка заявителя протяженностью 2х1,25 км по договору Т. П. (свыше 670 кВт) №237 от 22.04.2020 г. </t>
  </si>
  <si>
    <t>К_20/1.1.1.3.35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</si>
  <si>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</si>
  <si>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</si>
  <si>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 xml:space="preserve">Строительство 2КЛ-10кВ ТП-645, ТП-644 ул. Остужева, 2/1
</t>
  </si>
  <si>
    <t>К_20/1.1.1.3.36</t>
  </si>
  <si>
    <t xml:space="preserve">    
Строительство 2КЛ-1кВ ТП-204 ул. 20-летия Октября, 79/б
</t>
  </si>
  <si>
    <t>К_20/1.1.1.3.37</t>
  </si>
  <si>
    <t>Строительство 2КЛ-1кВ ТП-343, ТП-244 ул. Ленинградская, 20а,20б,22,22а,22б</t>
  </si>
  <si>
    <t>К_20/1.1.1.3.38</t>
  </si>
  <si>
    <t>Строительство 2КЛ-6кВ ТП-874 ул. Января 225(ООО СЗ РАЗВИТИЕ И ПАРТНЕРЫ)</t>
  </si>
  <si>
    <t>К_20/1.1.1.3.39</t>
  </si>
  <si>
    <t>Строительство 2КЛ-6кВ ТП-922,ТП-779 ул.Гаршина в р-не дома 21(ООО Группа Компаний Развтие)</t>
  </si>
  <si>
    <t>К_20/1.1.1.3.40</t>
  </si>
  <si>
    <t xml:space="preserve">Реконструкция ТП-548 КВЛИ-0,4кВ ул.Рязанская 117 </t>
  </si>
  <si>
    <t>Реконструкция ТП-919 КВЛИ-0,4 кВ пер.Автогенный 9б (Иванова В.В.)</t>
  </si>
  <si>
    <t>Реконструкция КЛ 6,10кВ ТП-36 – ТП-308 (протяженностью по трассе 0,784 км)</t>
  </si>
  <si>
    <t>E_19/1.1.3.26</t>
  </si>
  <si>
    <t>Реконструкция КЛ-0,4кВ ТП-849 до №41 ул. Баррикадная (протяженность по трассе 0,114км)</t>
  </si>
  <si>
    <t>K_20/1.2.2.1.5</t>
  </si>
  <si>
    <t xml:space="preserve">Вынос опоры ВЛ-0,4кВ ТП-92 пер.Можайский, 8 (Кондратенко И.А. ж.д.) </t>
  </si>
  <si>
    <t>K_20/1.2.2.1.6</t>
  </si>
  <si>
    <t>Вынос опоры ВЛ-0,4кВ ТП-116 ул.Вайцеховского, 4 (АО ДСК)</t>
  </si>
  <si>
    <t>K_20/1.2.2.1.7</t>
  </si>
  <si>
    <t>Реконструкция КЛ 6,10кВ РП-66 – ТП-408 (протяженностью по трассе 0,478 км)</t>
  </si>
  <si>
    <t>E_19/1.1.3.24</t>
  </si>
  <si>
    <t>Реконструкция КЛ 6,10кВ ТП-913 - ТП-1091 (протяженностью по трассе 0,350 км)</t>
  </si>
  <si>
    <t>E_19/1.1.3.17</t>
  </si>
  <si>
    <t>Реконструкция КЛ 6,10кВ РП-25 -ТП-1817 (протяженностью по трассе 0,780 км)</t>
  </si>
  <si>
    <t>E_19/1.1.3.19</t>
  </si>
  <si>
    <t>Реконструкция КЛ 6,10кВ ТП-366Н-ТП-205Н(протяженностью по трассе 0,720 км)</t>
  </si>
  <si>
    <t>E_19/1.1.3.18</t>
  </si>
  <si>
    <t>Реконструкция КЛ 6,10кВ ТП-889 -ТП-1817 (протяженностью по трассе 0,530км)</t>
  </si>
  <si>
    <t>E_19/1.1.3.20</t>
  </si>
  <si>
    <t>Вынос уч. КЛ-6 кВ:2КЛ РП-39-ТП-1721; ТП-1721-ТП1073; ТП-172-ТП-1459 ж/д 31а ул. Юж.-Морав. (АО ДСК)</t>
  </si>
  <si>
    <t>K_20/1.2.2.1.8</t>
  </si>
  <si>
    <t>Строительство БКРП 2х250 взамен РП-56 по адресу: пр. Патриотов, 21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</si>
  <si>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</si>
  <si>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</si>
  <si>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</si>
  <si>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</si>
  <si>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</si>
  <si>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</si>
  <si>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Вынос КЛ-1кВ, КЛ-6кВ из зоны уч.з.ул.Туполева, 18 (Управление строительной пол. адм. ГО г.Воронеж)</t>
  </si>
  <si>
    <t>K_20/1.4.17</t>
  </si>
  <si>
    <t>Вынос КЛ-1кВ,КЛ-6кВ из зоны стр. ул.Красных партизан-Станкевича-Свечной пер.(ООО Энергоавтомат)</t>
  </si>
  <si>
    <t>K_20/1.4.18</t>
  </si>
  <si>
    <t>Вынос КЛ из зоны застройки ул.Минская, 2 (ООО Фирма СМУ-5)</t>
  </si>
  <si>
    <t>K_20/1.4.19</t>
  </si>
  <si>
    <t>Вынос ТП-405 из зоны строительства пер.Здоровья, 90г (ЗАО СМП Электронжилсоцстрой)</t>
  </si>
  <si>
    <t>K_20/1.4.20</t>
  </si>
  <si>
    <t>Земельный участок: г. Воронеж, пер. Республиканский, уч. 1</t>
  </si>
  <si>
    <t>К_20/1.5.1</t>
  </si>
  <si>
    <t>Реконструкция ВЛ-0,4 кВ ТП-290А с монтажом кабельных выводов  (протяженность по трассе 2,69 км)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</si>
  <si>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</si>
  <si>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электросетей для осуществления технологического присоединения., по фактически заключенным договорам на технологическое присоединение.</t>
  </si>
  <si>
    <t>Перенос сроков финансирования.</t>
  </si>
  <si>
    <t>Финансирование запланировано на 3 квартал 2020 года.</t>
  </si>
  <si>
    <t>Финансирование запланировано на 4 квартал 2020 года.</t>
  </si>
  <si>
    <t>Объект переходящий по инвестиционной программе 2019 года.</t>
  </si>
  <si>
    <t>Ликвидация последствий аварии.</t>
  </si>
  <si>
    <t>Вынос ЛЭП.Оказание услуг по снятию ограничений в использовании земельного участка по обращению.</t>
  </si>
  <si>
    <t>Перенос сроков приобретения оборудования  в связи с проведением торговых процедур.</t>
  </si>
  <si>
    <t>Перенос сроков приобретения оборудования  года в связи с проведением торговых процедур.</t>
  </si>
  <si>
    <t>Приобретение автотранспорта по инвестиционной программе 2019 года.</t>
  </si>
  <si>
    <t xml:space="preserve">Утвержденные плановые значения показателей приведены в соответствии с приказом департамента жилищно-коммунального хозяйства и энергетики Воронежской области от 05.08.2020 г. № 129.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</si>
</sst>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0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2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0" fillId="0" borderId="0"/>
    <xf numFmtId="0" fontId="30" fillId="0" borderId="0"/>
    <xf numFmtId="164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3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9" fillId="0" borderId="0"/>
  </cellStyleXfs>
  <cellXfs count="86">
    <xf numFmtId="0" fontId="0" fillId="0" borderId="0" xfId="0"/>
    <xf numFmtId="0" fontId="9" fillId="24" borderId="0" xfId="37" applyFont="1" applyFill="1"/>
    <xf numFmtId="0" fontId="9" fillId="24" borderId="0" xfId="37" applyFont="1" applyFill="1" applyBorder="1"/>
    <xf numFmtId="0" fontId="29" fillId="24" borderId="0" xfId="54" applyFont="1" applyFill="1" applyAlignment="1">
      <alignment vertical="center"/>
    </xf>
    <xf numFmtId="0" fontId="31" fillId="24" borderId="0" xfId="37" applyFont="1" applyFill="1" applyBorder="1" applyAlignment="1"/>
    <xf numFmtId="0" fontId="31" fillId="24" borderId="0" xfId="37" applyFont="1" applyFill="1" applyAlignment="1">
      <alignment wrapText="1"/>
    </xf>
    <xf numFmtId="0" fontId="31" fillId="24" borderId="0" xfId="37" applyFont="1" applyFill="1" applyBorder="1" applyAlignment="1">
      <alignment horizontal="center"/>
    </xf>
    <xf numFmtId="0" fontId="31" fillId="24" borderId="0" xfId="0" applyFont="1" applyFill="1" applyAlignment="1"/>
    <xf numFmtId="0" fontId="39" fillId="24" borderId="0" xfId="37" applyFont="1" applyFill="1"/>
    <xf numFmtId="0" fontId="37" fillId="0" borderId="0" xfId="37" applyFont="1" applyFill="1"/>
    <xf numFmtId="0" fontId="37" fillId="0" borderId="0" xfId="37" applyFont="1" applyFill="1" applyAlignment="1">
      <alignment horizontal="right" vertical="center"/>
    </xf>
    <xf numFmtId="0" fontId="37" fillId="0" borderId="0" xfId="37" applyFont="1" applyFill="1" applyAlignment="1">
      <alignment horizontal="right"/>
    </xf>
    <xf numFmtId="0" fontId="37" fillId="0" borderId="0" xfId="37" applyFont="1" applyFill="1" applyBorder="1" applyAlignment="1">
      <alignment horizontal="center"/>
    </xf>
    <xf numFmtId="0" fontId="37" fillId="24" borderId="0" xfId="37" applyFont="1" applyFill="1"/>
    <xf numFmtId="0" fontId="35" fillId="24" borderId="10" xfId="0" quotePrefix="1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horizontal="center" vertical="center" wrapText="1"/>
    </xf>
    <xf numFmtId="1" fontId="36" fillId="24" borderId="10" xfId="37" quotePrefix="1" applyNumberFormat="1" applyFont="1" applyFill="1" applyBorder="1" applyAlignment="1">
      <alignment horizontal="center" vertical="center"/>
    </xf>
    <xf numFmtId="1" fontId="36" fillId="24" borderId="10" xfId="37" applyNumberFormat="1" applyFont="1" applyFill="1" applyBorder="1" applyAlignment="1">
      <alignment vertical="center" wrapText="1"/>
    </xf>
    <xf numFmtId="1" fontId="36" fillId="24" borderId="10" xfId="37" applyNumberFormat="1" applyFont="1" applyFill="1" applyBorder="1" applyAlignment="1">
      <alignment horizontal="center" vertical="center"/>
    </xf>
    <xf numFmtId="0" fontId="37" fillId="24" borderId="10" xfId="621" quotePrefix="1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vertical="center" wrapText="1"/>
    </xf>
    <xf numFmtId="0" fontId="37" fillId="24" borderId="10" xfId="621" applyFont="1" applyFill="1" applyBorder="1" applyAlignment="1">
      <alignment horizontal="center" vertical="center" wrapText="1"/>
    </xf>
    <xf numFmtId="0" fontId="38" fillId="24" borderId="10" xfId="0" applyFont="1" applyFill="1" applyBorder="1" applyAlignment="1">
      <alignment horizontal="center" vertical="center" wrapText="1"/>
    </xf>
    <xf numFmtId="0" fontId="37" fillId="24" borderId="10" xfId="0" quotePrefix="1" applyFont="1" applyFill="1" applyBorder="1" applyAlignment="1">
      <alignment horizontal="center"/>
    </xf>
    <xf numFmtId="0" fontId="37" fillId="24" borderId="10" xfId="0" applyFont="1" applyFill="1" applyBorder="1" applyAlignment="1">
      <alignment vertical="center" shrinkToFit="1"/>
    </xf>
    <xf numFmtId="0" fontId="37" fillId="24" borderId="10" xfId="0" applyFont="1" applyFill="1" applyBorder="1" applyAlignment="1">
      <alignment vertical="center"/>
    </xf>
    <xf numFmtId="1" fontId="36" fillId="24" borderId="10" xfId="621" quotePrefix="1" applyNumberFormat="1" applyFont="1" applyFill="1" applyBorder="1" applyAlignment="1">
      <alignment horizontal="center" vertical="center"/>
    </xf>
    <xf numFmtId="1" fontId="36" fillId="24" borderId="10" xfId="621" applyNumberFormat="1" applyFont="1" applyFill="1" applyBorder="1" applyAlignment="1">
      <alignment vertical="center" wrapText="1"/>
    </xf>
    <xf numFmtId="1" fontId="37" fillId="24" borderId="10" xfId="37" quotePrefix="1" applyNumberFormat="1" applyFont="1" applyFill="1" applyBorder="1" applyAlignment="1">
      <alignment horizontal="center" vertical="center"/>
    </xf>
    <xf numFmtId="1" fontId="37" fillId="24" borderId="10" xfId="37" applyNumberFormat="1" applyFont="1" applyFill="1" applyBorder="1" applyAlignment="1">
      <alignment vertical="center" wrapText="1"/>
    </xf>
    <xf numFmtId="1" fontId="37" fillId="24" borderId="10" xfId="37" applyNumberFormat="1" applyFont="1" applyFill="1" applyBorder="1" applyAlignment="1">
      <alignment horizontal="center" vertical="center"/>
    </xf>
    <xf numFmtId="0" fontId="37" fillId="24" borderId="10" xfId="0" applyFont="1" applyFill="1" applyBorder="1" applyAlignment="1">
      <alignment horizontal="center" vertical="center"/>
    </xf>
    <xf numFmtId="0" fontId="37" fillId="24" borderId="10" xfId="0" applyFont="1" applyFill="1" applyBorder="1" applyAlignment="1">
      <alignment wrapText="1"/>
    </xf>
    <xf numFmtId="0" fontId="37" fillId="24" borderId="10" xfId="0" applyFont="1" applyFill="1" applyBorder="1" applyAlignment="1">
      <alignment horizontal="center"/>
    </xf>
    <xf numFmtId="0" fontId="38" fillId="24" borderId="10" xfId="0" applyFont="1" applyFill="1" applyBorder="1" applyAlignment="1">
      <alignment horizontal="center" vertical="center"/>
    </xf>
    <xf numFmtId="0" fontId="38" fillId="24" borderId="10" xfId="0" quotePrefix="1" applyFont="1" applyFill="1" applyBorder="1" applyAlignment="1">
      <alignment horizontal="center" vertical="center"/>
    </xf>
    <xf numFmtId="0" fontId="37" fillId="24" borderId="10" xfId="0" quotePrefix="1" applyFont="1" applyFill="1" applyBorder="1" applyAlignment="1">
      <alignment horizontal="center" vertical="center"/>
    </xf>
    <xf numFmtId="0" fontId="38" fillId="24" borderId="10" xfId="0" applyFont="1" applyFill="1" applyBorder="1" applyAlignment="1">
      <alignment horizontal="center"/>
    </xf>
    <xf numFmtId="1" fontId="37" fillId="24" borderId="10" xfId="621" quotePrefix="1" applyNumberFormat="1" applyFont="1" applyFill="1" applyBorder="1" applyAlignment="1">
      <alignment horizontal="center" vertical="center"/>
    </xf>
    <xf numFmtId="1" fontId="37" fillId="24" borderId="10" xfId="621" applyNumberFormat="1" applyFont="1" applyFill="1" applyBorder="1" applyAlignment="1">
      <alignment vertical="center" wrapText="1"/>
    </xf>
    <xf numFmtId="1" fontId="37" fillId="24" borderId="10" xfId="621" applyNumberFormat="1" applyFont="1" applyFill="1" applyBorder="1" applyAlignment="1">
      <alignment horizontal="center" vertical="center"/>
    </xf>
    <xf numFmtId="167" fontId="37" fillId="24" borderId="10" xfId="37" applyNumberFormat="1" applyFont="1" applyFill="1" applyBorder="1" applyAlignment="1">
      <alignment horizontal="center"/>
    </xf>
    <xf numFmtId="167" fontId="36" fillId="0" borderId="10" xfId="37" applyNumberFormat="1" applyFont="1" applyFill="1" applyBorder="1" applyAlignment="1">
      <alignment horizontal="center"/>
    </xf>
    <xf numFmtId="167" fontId="37" fillId="0" borderId="10" xfId="37" applyNumberFormat="1" applyFont="1" applyFill="1" applyBorder="1" applyAlignment="1">
      <alignment horizontal="center"/>
    </xf>
    <xf numFmtId="4" fontId="37" fillId="0" borderId="10" xfId="37" applyNumberFormat="1" applyFont="1" applyFill="1" applyBorder="1" applyAlignment="1">
      <alignment horizontal="center"/>
    </xf>
    <xf numFmtId="167" fontId="36" fillId="24" borderId="10" xfId="37" applyNumberFormat="1" applyFont="1" applyFill="1" applyBorder="1" applyAlignment="1">
      <alignment horizontal="center"/>
    </xf>
    <xf numFmtId="4" fontId="36" fillId="0" borderId="10" xfId="37" applyNumberFormat="1" applyFont="1" applyFill="1" applyBorder="1" applyAlignment="1">
      <alignment horizontal="center"/>
    </xf>
    <xf numFmtId="0" fontId="36" fillId="24" borderId="10" xfId="0" applyFont="1" applyFill="1" applyBorder="1" applyAlignment="1">
      <alignment vertical="center" wrapText="1"/>
    </xf>
    <xf numFmtId="0" fontId="37" fillId="24" borderId="10" xfId="37" applyFont="1" applyFill="1" applyBorder="1" applyAlignment="1">
      <alignment horizontal="center" vertical="center" wrapText="1"/>
    </xf>
    <xf numFmtId="0" fontId="37" fillId="0" borderId="10" xfId="37" applyFont="1" applyFill="1" applyBorder="1" applyAlignment="1">
      <alignment horizontal="center" vertical="center" wrapText="1"/>
    </xf>
    <xf numFmtId="0" fontId="37" fillId="24" borderId="0" xfId="37" applyFont="1" applyFill="1" applyBorder="1" applyAlignment="1">
      <alignment horizontal="center"/>
    </xf>
    <xf numFmtId="4" fontId="37" fillId="24" borderId="10" xfId="37" applyNumberFormat="1" applyFont="1" applyFill="1" applyBorder="1" applyAlignment="1">
      <alignment horizontal="center"/>
    </xf>
    <xf numFmtId="0" fontId="37" fillId="0" borderId="10" xfId="37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left" vertical="center" wrapText="1"/>
    </xf>
    <xf numFmtId="167" fontId="36" fillId="0" borderId="10" xfId="37" applyNumberFormat="1" applyFont="1" applyFill="1" applyBorder="1" applyAlignment="1"/>
    <xf numFmtId="0" fontId="37" fillId="0" borderId="10" xfId="0" applyFont="1" applyFill="1" applyBorder="1" applyAlignment="1">
      <alignment wrapText="1"/>
    </xf>
    <xf numFmtId="167" fontId="37" fillId="0" borderId="10" xfId="37" applyNumberFormat="1" applyFont="1" applyFill="1" applyBorder="1" applyAlignment="1"/>
    <xf numFmtId="0" fontId="37" fillId="0" borderId="10" xfId="37" applyFont="1" applyFill="1" applyBorder="1" applyAlignment="1">
      <alignment wrapText="1"/>
    </xf>
    <xf numFmtId="0" fontId="37" fillId="0" borderId="10" xfId="37" applyFont="1" applyFill="1" applyBorder="1" applyAlignment="1"/>
    <xf numFmtId="0" fontId="36" fillId="0" borderId="12" xfId="37" applyFont="1" applyFill="1" applyBorder="1" applyAlignment="1">
      <alignment wrapText="1"/>
    </xf>
    <xf numFmtId="0" fontId="37" fillId="24" borderId="0" xfId="37" applyFont="1" applyFill="1" applyBorder="1" applyAlignment="1">
      <alignment horizontal="center"/>
    </xf>
    <xf numFmtId="0" fontId="37" fillId="24" borderId="10" xfId="37" applyFont="1" applyFill="1" applyBorder="1" applyAlignment="1">
      <alignment horizontal="center" vertical="center" wrapText="1"/>
    </xf>
    <xf numFmtId="167" fontId="37" fillId="0" borderId="11" xfId="37" applyNumberFormat="1" applyFont="1" applyFill="1" applyBorder="1" applyAlignment="1">
      <alignment vertical="center" wrapText="1"/>
    </xf>
    <xf numFmtId="167" fontId="37" fillId="0" borderId="13" xfId="37" applyNumberFormat="1" applyFont="1" applyFill="1" applyBorder="1" applyAlignment="1">
      <alignment vertical="center" wrapText="1"/>
    </xf>
    <xf numFmtId="167" fontId="37" fillId="0" borderId="12" xfId="37" applyNumberFormat="1" applyFont="1" applyFill="1" applyBorder="1" applyAlignment="1">
      <alignment vertical="center" wrapText="1"/>
    </xf>
    <xf numFmtId="0" fontId="37" fillId="0" borderId="11" xfId="37" applyFont="1" applyFill="1" applyBorder="1" applyAlignment="1">
      <alignment vertical="center" wrapText="1"/>
    </xf>
    <xf numFmtId="0" fontId="37" fillId="0" borderId="13" xfId="37" applyFont="1" applyFill="1" applyBorder="1" applyAlignment="1">
      <alignment vertical="center" wrapText="1"/>
    </xf>
    <xf numFmtId="0" fontId="37" fillId="0" borderId="12" xfId="37" applyFont="1" applyFill="1" applyBorder="1" applyAlignment="1">
      <alignment vertical="center" wrapText="1"/>
    </xf>
    <xf numFmtId="0" fontId="37" fillId="24" borderId="14" xfId="37" applyFont="1" applyFill="1" applyBorder="1" applyAlignment="1">
      <alignment horizontal="center"/>
    </xf>
    <xf numFmtId="0" fontId="37" fillId="0" borderId="10" xfId="37" applyFont="1" applyFill="1" applyBorder="1" applyAlignment="1">
      <alignment horizontal="center" vertical="center" wrapText="1"/>
    </xf>
    <xf numFmtId="0" fontId="37" fillId="0" borderId="11" xfId="37" applyFont="1" applyFill="1" applyBorder="1" applyAlignment="1">
      <alignment horizontal="center" vertical="center" wrapText="1"/>
    </xf>
    <xf numFmtId="0" fontId="37" fillId="0" borderId="13" xfId="37" applyFont="1" applyFill="1" applyBorder="1" applyAlignment="1">
      <alignment horizontal="center" vertical="center" wrapText="1"/>
    </xf>
    <xf numFmtId="0" fontId="37" fillId="0" borderId="12" xfId="37" applyFont="1" applyFill="1" applyBorder="1" applyAlignment="1">
      <alignment horizontal="center" vertical="center" wrapText="1"/>
    </xf>
    <xf numFmtId="0" fontId="37" fillId="0" borderId="10" xfId="37" applyFont="1" applyFill="1" applyBorder="1" applyAlignment="1">
      <alignment horizontal="center" vertical="center" textRotation="90" wrapText="1"/>
    </xf>
    <xf numFmtId="0" fontId="37" fillId="24" borderId="11" xfId="37" applyFont="1" applyFill="1" applyBorder="1" applyAlignment="1">
      <alignment horizontal="center" vertical="center" textRotation="90" wrapText="1"/>
    </xf>
    <xf numFmtId="0" fontId="37" fillId="24" borderId="12" xfId="37" applyFont="1" applyFill="1" applyBorder="1" applyAlignment="1">
      <alignment horizontal="center" vertical="center" textRotation="90" wrapText="1"/>
    </xf>
    <xf numFmtId="0" fontId="37" fillId="24" borderId="11" xfId="0" applyFont="1" applyFill="1" applyBorder="1" applyAlignment="1">
      <alignment horizontal="center" vertical="center" textRotation="90" wrapText="1"/>
    </xf>
    <xf numFmtId="0" fontId="37" fillId="24" borderId="12" xfId="0" applyFont="1" applyFill="1" applyBorder="1" applyAlignment="1">
      <alignment horizontal="center" vertical="center" textRotation="90" wrapText="1"/>
    </xf>
    <xf numFmtId="0" fontId="37" fillId="0" borderId="11" xfId="37" applyFont="1" applyFill="1" applyBorder="1" applyAlignment="1">
      <alignment horizontal="center" vertical="center" textRotation="90" wrapText="1"/>
    </xf>
    <xf numFmtId="0" fontId="37" fillId="0" borderId="12" xfId="37" applyFont="1" applyFill="1" applyBorder="1" applyAlignment="1">
      <alignment horizontal="center" vertical="center" textRotation="90" wrapText="1"/>
    </xf>
    <xf numFmtId="0" fontId="37" fillId="24" borderId="0" xfId="37" applyFont="1" applyFill="1" applyBorder="1" applyAlignment="1">
      <alignment horizontal="center"/>
    </xf>
    <xf numFmtId="0" fontId="37" fillId="24" borderId="0" xfId="37" applyFont="1" applyFill="1" applyAlignment="1">
      <alignment horizontal="center" wrapText="1"/>
    </xf>
    <xf numFmtId="0" fontId="38" fillId="24" borderId="0" xfId="54" applyFont="1" applyFill="1" applyAlignment="1">
      <alignment horizontal="center" vertical="center"/>
    </xf>
    <xf numFmtId="0" fontId="37" fillId="24" borderId="0" xfId="0" applyFont="1" applyFill="1" applyAlignment="1">
      <alignment horizontal="center"/>
    </xf>
    <xf numFmtId="0" fontId="37" fillId="0" borderId="10" xfId="0" applyFont="1" applyFill="1" applyBorder="1" applyAlignment="1">
      <alignment horizontal="center" vertical="center" textRotation="90" wrapText="1"/>
    </xf>
    <xf numFmtId="0" fontId="37" fillId="24" borderId="10" xfId="37" applyFont="1" applyFill="1" applyBorder="1" applyAlignment="1">
      <alignment horizontal="center" vertical="center" wrapText="1"/>
    </xf>
  </cellXfs>
  <cellStyles count="622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3 22" xfId="621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53"/>
  <sheetViews>
    <sheetView tabSelected="1" zoomScaleNormal="100" zoomScaleSheetLayoutView="80" workbookViewId="0">
      <selection activeCell="O6" sqref="O6"/>
    </sheetView>
  </sheetViews>
  <sheetFormatPr defaultRowHeight="15.75" x14ac:dyDescent="0.25"/>
  <cols>
    <col min="1" max="1" width="8.5" style="9" customWidth="1"/>
    <col min="2" max="2" width="44.75" style="9" customWidth="1"/>
    <col min="3" max="3" width="13.5" style="9" customWidth="1"/>
    <col min="4" max="4" width="9.875" style="13" customWidth="1"/>
    <col min="5" max="6" width="8.125" style="13" customWidth="1"/>
    <col min="7" max="7" width="9.625" style="13" customWidth="1"/>
    <col min="8" max="11" width="8.125" style="13" customWidth="1"/>
    <col min="12" max="13" width="8.125" style="9" customWidth="1"/>
    <col min="14" max="14" width="10.5" style="9" customWidth="1"/>
    <col min="15" max="15" width="8.75" style="9" customWidth="1"/>
    <col min="16" max="19" width="6.875" style="9" customWidth="1"/>
    <col min="20" max="20" width="11.625" style="9" customWidth="1"/>
    <col min="21" max="21" width="8.125" style="9" customWidth="1"/>
    <col min="22" max="23" width="6.875" style="9" customWidth="1"/>
    <col min="24" max="24" width="40.375" style="9" customWidth="1"/>
    <col min="25" max="25" width="12.125" style="1" customWidth="1"/>
    <col min="26" max="26" width="10.625" style="1" customWidth="1"/>
    <col min="27" max="27" width="22.75" style="1" customWidth="1"/>
    <col min="28" max="65" width="10.625" style="1" customWidth="1"/>
    <col min="66" max="66" width="12.125" style="1" customWidth="1"/>
    <col min="67" max="67" width="11.5" style="1" customWidth="1"/>
    <col min="68" max="68" width="14.125" style="1" customWidth="1"/>
    <col min="69" max="69" width="15.125" style="1" customWidth="1"/>
    <col min="70" max="70" width="13" style="1" customWidth="1"/>
    <col min="71" max="71" width="11.75" style="1" customWidth="1"/>
    <col min="72" max="72" width="17.5" style="1" customWidth="1"/>
    <col min="73" max="16384" width="9" style="1"/>
  </cols>
  <sheetData>
    <row r="1" spans="1:30" x14ac:dyDescent="0.25">
      <c r="X1" s="10" t="s">
        <v>11</v>
      </c>
    </row>
    <row r="2" spans="1:30" x14ac:dyDescent="0.25">
      <c r="X2" s="11" t="s">
        <v>0</v>
      </c>
    </row>
    <row r="3" spans="1:30" x14ac:dyDescent="0.25">
      <c r="X3" s="11" t="s">
        <v>44</v>
      </c>
    </row>
    <row r="4" spans="1:30" s="2" customFormat="1" ht="18.75" x14ac:dyDescent="0.3">
      <c r="A4" s="80" t="s">
        <v>47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4"/>
      <c r="Z4" s="4"/>
      <c r="AA4" s="4"/>
      <c r="AB4" s="4"/>
      <c r="AC4" s="4"/>
    </row>
    <row r="5" spans="1:30" s="2" customFormat="1" ht="18.75" customHeight="1" x14ac:dyDescent="0.3">
      <c r="A5" s="81" t="s">
        <v>429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5"/>
      <c r="Z5" s="5"/>
      <c r="AA5" s="5"/>
      <c r="AB5" s="5"/>
      <c r="AC5" s="5"/>
      <c r="AD5" s="5"/>
    </row>
    <row r="6" spans="1:30" s="2" customFormat="1" ht="18.75" x14ac:dyDescent="0.3">
      <c r="A6" s="12"/>
      <c r="B6" s="12"/>
      <c r="C6" s="12"/>
      <c r="D6" s="50"/>
      <c r="E6" s="50"/>
      <c r="F6" s="50"/>
      <c r="G6" s="60"/>
      <c r="H6" s="60"/>
      <c r="I6" s="60"/>
      <c r="J6" s="50"/>
      <c r="K6" s="50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6"/>
      <c r="Z6" s="6"/>
      <c r="AA6" s="6"/>
      <c r="AB6" s="6"/>
      <c r="AC6" s="6"/>
    </row>
    <row r="7" spans="1:30" s="2" customFormat="1" ht="18.75" customHeight="1" x14ac:dyDescent="0.3">
      <c r="A7" s="81" t="s">
        <v>136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5"/>
      <c r="Z7" s="5"/>
      <c r="AA7" s="5"/>
      <c r="AB7" s="5"/>
      <c r="AC7" s="5"/>
    </row>
    <row r="8" spans="1:30" x14ac:dyDescent="0.25">
      <c r="A8" s="82" t="s">
        <v>15</v>
      </c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3"/>
      <c r="Z8" s="3"/>
      <c r="AA8" s="3"/>
      <c r="AB8" s="3"/>
      <c r="AC8" s="3"/>
    </row>
    <row r="9" spans="1:30" ht="18.75" x14ac:dyDescent="0.3">
      <c r="A9" s="83" t="s">
        <v>139</v>
      </c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7"/>
      <c r="Z9" s="7"/>
      <c r="AA9" s="7"/>
      <c r="AB9" s="7"/>
      <c r="AC9" s="7"/>
    </row>
    <row r="10" spans="1:30" x14ac:dyDescent="0.25">
      <c r="A10" s="68" t="s">
        <v>502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1:30" ht="30.75" customHeight="1" x14ac:dyDescent="0.25">
      <c r="A11" s="69" t="s">
        <v>13</v>
      </c>
      <c r="B11" s="69" t="s">
        <v>9</v>
      </c>
      <c r="C11" s="70" t="s">
        <v>1</v>
      </c>
      <c r="D11" s="69" t="s">
        <v>46</v>
      </c>
      <c r="E11" s="69"/>
      <c r="F11" s="69"/>
      <c r="G11" s="69"/>
      <c r="H11" s="69"/>
      <c r="I11" s="69"/>
      <c r="J11" s="69"/>
      <c r="K11" s="69"/>
      <c r="L11" s="69"/>
      <c r="M11" s="69"/>
      <c r="N11" s="69" t="s">
        <v>43</v>
      </c>
      <c r="O11" s="69"/>
      <c r="P11" s="69"/>
      <c r="Q11" s="69"/>
      <c r="R11" s="69"/>
      <c r="S11" s="69"/>
      <c r="T11" s="69"/>
      <c r="U11" s="69"/>
      <c r="V11" s="69"/>
      <c r="W11" s="69"/>
      <c r="X11" s="69" t="s">
        <v>2</v>
      </c>
    </row>
    <row r="12" spans="1:30" ht="30.75" customHeight="1" x14ac:dyDescent="0.25">
      <c r="A12" s="69"/>
      <c r="B12" s="69"/>
      <c r="C12" s="71"/>
      <c r="D12" s="69" t="s">
        <v>140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</row>
    <row r="13" spans="1:30" ht="42.75" customHeight="1" x14ac:dyDescent="0.25">
      <c r="A13" s="69"/>
      <c r="B13" s="69"/>
      <c r="C13" s="71"/>
      <c r="D13" s="85" t="s">
        <v>4</v>
      </c>
      <c r="E13" s="85"/>
      <c r="F13" s="85"/>
      <c r="G13" s="85"/>
      <c r="H13" s="85"/>
      <c r="I13" s="69" t="s">
        <v>5</v>
      </c>
      <c r="J13" s="69"/>
      <c r="K13" s="69"/>
      <c r="L13" s="69"/>
      <c r="M13" s="69"/>
      <c r="N13" s="73" t="s">
        <v>10</v>
      </c>
      <c r="O13" s="73"/>
      <c r="P13" s="73" t="s">
        <v>6</v>
      </c>
      <c r="Q13" s="73"/>
      <c r="R13" s="84" t="s">
        <v>12</v>
      </c>
      <c r="S13" s="84"/>
      <c r="T13" s="73" t="s">
        <v>14</v>
      </c>
      <c r="U13" s="73"/>
      <c r="V13" s="73" t="s">
        <v>7</v>
      </c>
      <c r="W13" s="73"/>
      <c r="X13" s="69"/>
    </row>
    <row r="14" spans="1:30" ht="143.25" customHeight="1" x14ac:dyDescent="0.25">
      <c r="A14" s="69"/>
      <c r="B14" s="69"/>
      <c r="C14" s="71"/>
      <c r="D14" s="74" t="s">
        <v>10</v>
      </c>
      <c r="E14" s="74" t="s">
        <v>6</v>
      </c>
      <c r="F14" s="76" t="s">
        <v>12</v>
      </c>
      <c r="G14" s="74" t="s">
        <v>14</v>
      </c>
      <c r="H14" s="74" t="s">
        <v>7</v>
      </c>
      <c r="I14" s="74" t="s">
        <v>8</v>
      </c>
      <c r="J14" s="74" t="s">
        <v>6</v>
      </c>
      <c r="K14" s="76" t="s">
        <v>12</v>
      </c>
      <c r="L14" s="78" t="s">
        <v>14</v>
      </c>
      <c r="M14" s="78" t="s">
        <v>7</v>
      </c>
      <c r="N14" s="73"/>
      <c r="O14" s="73"/>
      <c r="P14" s="73"/>
      <c r="Q14" s="73"/>
      <c r="R14" s="84"/>
      <c r="S14" s="84"/>
      <c r="T14" s="73"/>
      <c r="U14" s="73"/>
      <c r="V14" s="73"/>
      <c r="W14" s="73"/>
      <c r="X14" s="69"/>
    </row>
    <row r="15" spans="1:30" ht="79.5" customHeight="1" x14ac:dyDescent="0.25">
      <c r="A15" s="69"/>
      <c r="B15" s="69"/>
      <c r="C15" s="72"/>
      <c r="D15" s="75"/>
      <c r="E15" s="75"/>
      <c r="F15" s="77"/>
      <c r="G15" s="75"/>
      <c r="H15" s="75"/>
      <c r="I15" s="75"/>
      <c r="J15" s="75"/>
      <c r="K15" s="77"/>
      <c r="L15" s="79"/>
      <c r="M15" s="79"/>
      <c r="N15" s="49" t="s">
        <v>45</v>
      </c>
      <c r="O15" s="49" t="s">
        <v>3</v>
      </c>
      <c r="P15" s="49" t="s">
        <v>45</v>
      </c>
      <c r="Q15" s="49" t="s">
        <v>3</v>
      </c>
      <c r="R15" s="49" t="s">
        <v>45</v>
      </c>
      <c r="S15" s="49" t="s">
        <v>3</v>
      </c>
      <c r="T15" s="49" t="s">
        <v>45</v>
      </c>
      <c r="U15" s="49" t="s">
        <v>3</v>
      </c>
      <c r="V15" s="49" t="s">
        <v>45</v>
      </c>
      <c r="W15" s="49" t="s">
        <v>3</v>
      </c>
      <c r="X15" s="69"/>
    </row>
    <row r="16" spans="1:30" ht="26.25" customHeight="1" x14ac:dyDescent="0.25">
      <c r="A16" s="49">
        <v>1</v>
      </c>
      <c r="B16" s="49">
        <f>A16+1</f>
        <v>2</v>
      </c>
      <c r="C16" s="49">
        <v>3</v>
      </c>
      <c r="D16" s="48">
        <v>4</v>
      </c>
      <c r="E16" s="48">
        <f t="shared" ref="E16:M16" si="0">D16+1</f>
        <v>5</v>
      </c>
      <c r="F16" s="48">
        <f t="shared" si="0"/>
        <v>6</v>
      </c>
      <c r="G16" s="61">
        <f t="shared" si="0"/>
        <v>7</v>
      </c>
      <c r="H16" s="61">
        <f t="shared" si="0"/>
        <v>8</v>
      </c>
      <c r="I16" s="61">
        <f t="shared" si="0"/>
        <v>9</v>
      </c>
      <c r="J16" s="48">
        <f t="shared" si="0"/>
        <v>10</v>
      </c>
      <c r="K16" s="48">
        <f t="shared" si="0"/>
        <v>11</v>
      </c>
      <c r="L16" s="52">
        <f t="shared" si="0"/>
        <v>12</v>
      </c>
      <c r="M16" s="49">
        <f t="shared" si="0"/>
        <v>13</v>
      </c>
      <c r="N16" s="49">
        <f t="shared" ref="N16:X16" si="1">M16+1</f>
        <v>14</v>
      </c>
      <c r="O16" s="49">
        <f t="shared" si="1"/>
        <v>15</v>
      </c>
      <c r="P16" s="49">
        <f t="shared" si="1"/>
        <v>16</v>
      </c>
      <c r="Q16" s="49">
        <f t="shared" si="1"/>
        <v>17</v>
      </c>
      <c r="R16" s="49">
        <f t="shared" si="1"/>
        <v>18</v>
      </c>
      <c r="S16" s="49">
        <f t="shared" si="1"/>
        <v>19</v>
      </c>
      <c r="T16" s="49">
        <f t="shared" si="1"/>
        <v>20</v>
      </c>
      <c r="U16" s="49">
        <f t="shared" si="1"/>
        <v>21</v>
      </c>
      <c r="V16" s="49">
        <f>U16+1</f>
        <v>22</v>
      </c>
      <c r="W16" s="49">
        <f t="shared" si="1"/>
        <v>23</v>
      </c>
      <c r="X16" s="49">
        <f t="shared" si="1"/>
        <v>24</v>
      </c>
    </row>
    <row r="17" spans="1:24" s="8" customFormat="1" x14ac:dyDescent="0.25">
      <c r="A17" s="14" t="s">
        <v>49</v>
      </c>
      <c r="B17" s="47" t="s">
        <v>16</v>
      </c>
      <c r="C17" s="15" t="s">
        <v>50</v>
      </c>
      <c r="D17" s="45">
        <f>G17</f>
        <v>336.10803169538968</v>
      </c>
      <c r="E17" s="45" t="s">
        <v>48</v>
      </c>
      <c r="F17" s="45" t="s">
        <v>48</v>
      </c>
      <c r="G17" s="45">
        <v>336.10803169538968</v>
      </c>
      <c r="H17" s="45" t="s">
        <v>48</v>
      </c>
      <c r="I17" s="45">
        <f>L17</f>
        <v>129.62247307212564</v>
      </c>
      <c r="J17" s="45" t="s">
        <v>48</v>
      </c>
      <c r="K17" s="45" t="s">
        <v>48</v>
      </c>
      <c r="L17" s="42">
        <v>129.62247307212564</v>
      </c>
      <c r="M17" s="42" t="s">
        <v>48</v>
      </c>
      <c r="N17" s="42">
        <f>T17</f>
        <v>-206.48555862326404</v>
      </c>
      <c r="O17" s="46">
        <f>U17</f>
        <v>-61.43428277560448</v>
      </c>
      <c r="P17" s="42" t="s">
        <v>48</v>
      </c>
      <c r="Q17" s="42" t="s">
        <v>48</v>
      </c>
      <c r="R17" s="42" t="s">
        <v>48</v>
      </c>
      <c r="S17" s="42" t="s">
        <v>48</v>
      </c>
      <c r="T17" s="42">
        <f t="shared" ref="T17:T80" si="2">L17-G17</f>
        <v>-206.48555862326404</v>
      </c>
      <c r="U17" s="46">
        <f t="shared" ref="U17:U30" si="3">L17/G17*100-100</f>
        <v>-61.43428277560448</v>
      </c>
      <c r="V17" s="42" t="s">
        <v>48</v>
      </c>
      <c r="W17" s="42" t="s">
        <v>48</v>
      </c>
      <c r="X17" s="54" t="s">
        <v>48</v>
      </c>
    </row>
    <row r="18" spans="1:24" s="8" customFormat="1" x14ac:dyDescent="0.25">
      <c r="A18" s="14" t="s">
        <v>51</v>
      </c>
      <c r="B18" s="47" t="s">
        <v>52</v>
      </c>
      <c r="C18" s="15" t="s">
        <v>50</v>
      </c>
      <c r="D18" s="45">
        <f t="shared" ref="D18:D81" si="4">G18</f>
        <v>85.110166372690713</v>
      </c>
      <c r="E18" s="45" t="s">
        <v>48</v>
      </c>
      <c r="F18" s="45" t="s">
        <v>48</v>
      </c>
      <c r="G18" s="45">
        <v>85.110166372690713</v>
      </c>
      <c r="H18" s="45" t="s">
        <v>48</v>
      </c>
      <c r="I18" s="45">
        <f t="shared" ref="I18:I81" si="5">L18</f>
        <v>35.954183062655069</v>
      </c>
      <c r="J18" s="45" t="s">
        <v>48</v>
      </c>
      <c r="K18" s="45" t="s">
        <v>48</v>
      </c>
      <c r="L18" s="42">
        <v>35.954183062655069</v>
      </c>
      <c r="M18" s="42" t="s">
        <v>48</v>
      </c>
      <c r="N18" s="42">
        <f t="shared" ref="N18:N81" si="6">T18</f>
        <v>-49.155983310035644</v>
      </c>
      <c r="O18" s="46">
        <f t="shared" ref="O18:O81" si="7">U18</f>
        <v>-57.755712866058168</v>
      </c>
      <c r="P18" s="42" t="s">
        <v>48</v>
      </c>
      <c r="Q18" s="42" t="s">
        <v>48</v>
      </c>
      <c r="R18" s="42" t="s">
        <v>48</v>
      </c>
      <c r="S18" s="42" t="s">
        <v>48</v>
      </c>
      <c r="T18" s="42">
        <f t="shared" si="2"/>
        <v>-49.155983310035644</v>
      </c>
      <c r="U18" s="46">
        <f t="shared" si="3"/>
        <v>-57.755712866058168</v>
      </c>
      <c r="V18" s="42" t="s">
        <v>48</v>
      </c>
      <c r="W18" s="42" t="s">
        <v>48</v>
      </c>
      <c r="X18" s="54" t="s">
        <v>48</v>
      </c>
    </row>
    <row r="19" spans="1:24" s="8" customFormat="1" ht="25.5" x14ac:dyDescent="0.25">
      <c r="A19" s="14" t="s">
        <v>53</v>
      </c>
      <c r="B19" s="47" t="s">
        <v>54</v>
      </c>
      <c r="C19" s="15" t="s">
        <v>50</v>
      </c>
      <c r="D19" s="45">
        <f t="shared" si="4"/>
        <v>116.51854471717103</v>
      </c>
      <c r="E19" s="45" t="s">
        <v>48</v>
      </c>
      <c r="F19" s="45" t="s">
        <v>48</v>
      </c>
      <c r="G19" s="45">
        <v>116.51854471717103</v>
      </c>
      <c r="H19" s="45" t="s">
        <v>48</v>
      </c>
      <c r="I19" s="45">
        <f t="shared" si="5"/>
        <v>29.460044623569587</v>
      </c>
      <c r="J19" s="45" t="s">
        <v>48</v>
      </c>
      <c r="K19" s="45" t="s">
        <v>48</v>
      </c>
      <c r="L19" s="42">
        <v>29.460044623569587</v>
      </c>
      <c r="M19" s="42" t="s">
        <v>48</v>
      </c>
      <c r="N19" s="42">
        <f t="shared" si="6"/>
        <v>-87.058500093601438</v>
      </c>
      <c r="O19" s="46">
        <f t="shared" si="7"/>
        <v>-74.716432740317146</v>
      </c>
      <c r="P19" s="42" t="s">
        <v>48</v>
      </c>
      <c r="Q19" s="42" t="s">
        <v>48</v>
      </c>
      <c r="R19" s="42" t="s">
        <v>48</v>
      </c>
      <c r="S19" s="42" t="s">
        <v>48</v>
      </c>
      <c r="T19" s="42">
        <f t="shared" si="2"/>
        <v>-87.058500093601438</v>
      </c>
      <c r="U19" s="46">
        <f t="shared" si="3"/>
        <v>-74.716432740317146</v>
      </c>
      <c r="V19" s="42" t="s">
        <v>48</v>
      </c>
      <c r="W19" s="42" t="s">
        <v>48</v>
      </c>
      <c r="X19" s="54" t="s">
        <v>48</v>
      </c>
    </row>
    <row r="20" spans="1:24" s="8" customFormat="1" ht="38.25" x14ac:dyDescent="0.25">
      <c r="A20" s="14" t="s">
        <v>55</v>
      </c>
      <c r="B20" s="47" t="s">
        <v>56</v>
      </c>
      <c r="C20" s="15" t="s">
        <v>50</v>
      </c>
      <c r="D20" s="45">
        <f t="shared" si="4"/>
        <v>0</v>
      </c>
      <c r="E20" s="45" t="s">
        <v>48</v>
      </c>
      <c r="F20" s="45" t="s">
        <v>48</v>
      </c>
      <c r="G20" s="45">
        <v>0</v>
      </c>
      <c r="H20" s="45" t="s">
        <v>48</v>
      </c>
      <c r="I20" s="45">
        <f t="shared" si="5"/>
        <v>0</v>
      </c>
      <c r="J20" s="45" t="s">
        <v>48</v>
      </c>
      <c r="K20" s="45" t="s">
        <v>48</v>
      </c>
      <c r="L20" s="42">
        <v>0</v>
      </c>
      <c r="M20" s="42" t="s">
        <v>48</v>
      </c>
      <c r="N20" s="42">
        <f t="shared" si="6"/>
        <v>0</v>
      </c>
      <c r="O20" s="46">
        <f t="shared" si="7"/>
        <v>0</v>
      </c>
      <c r="P20" s="42" t="s">
        <v>48</v>
      </c>
      <c r="Q20" s="42" t="s">
        <v>48</v>
      </c>
      <c r="R20" s="42" t="s">
        <v>48</v>
      </c>
      <c r="S20" s="42" t="s">
        <v>48</v>
      </c>
      <c r="T20" s="42">
        <f t="shared" si="2"/>
        <v>0</v>
      </c>
      <c r="U20" s="46">
        <v>0</v>
      </c>
      <c r="V20" s="42" t="s">
        <v>48</v>
      </c>
      <c r="W20" s="42" t="s">
        <v>48</v>
      </c>
      <c r="X20" s="54" t="s">
        <v>48</v>
      </c>
    </row>
    <row r="21" spans="1:24" s="8" customFormat="1" ht="25.5" x14ac:dyDescent="0.25">
      <c r="A21" s="14" t="s">
        <v>57</v>
      </c>
      <c r="B21" s="47" t="s">
        <v>58</v>
      </c>
      <c r="C21" s="15" t="s">
        <v>50</v>
      </c>
      <c r="D21" s="45">
        <f t="shared" si="4"/>
        <v>93.308996849527915</v>
      </c>
      <c r="E21" s="45" t="s">
        <v>48</v>
      </c>
      <c r="F21" s="45" t="s">
        <v>48</v>
      </c>
      <c r="G21" s="45">
        <v>93.308996849527915</v>
      </c>
      <c r="H21" s="45" t="s">
        <v>48</v>
      </c>
      <c r="I21" s="45">
        <f t="shared" si="5"/>
        <v>23.976862245901021</v>
      </c>
      <c r="J21" s="45" t="s">
        <v>48</v>
      </c>
      <c r="K21" s="45" t="s">
        <v>48</v>
      </c>
      <c r="L21" s="42">
        <v>23.976862245901021</v>
      </c>
      <c r="M21" s="42" t="s">
        <v>48</v>
      </c>
      <c r="N21" s="42">
        <f t="shared" si="6"/>
        <v>-69.332134603626898</v>
      </c>
      <c r="O21" s="46">
        <f t="shared" si="7"/>
        <v>-74.303804503903706</v>
      </c>
      <c r="P21" s="42" t="s">
        <v>48</v>
      </c>
      <c r="Q21" s="42" t="s">
        <v>48</v>
      </c>
      <c r="R21" s="42" t="s">
        <v>48</v>
      </c>
      <c r="S21" s="42" t="s">
        <v>48</v>
      </c>
      <c r="T21" s="42">
        <f t="shared" si="2"/>
        <v>-69.332134603626898</v>
      </c>
      <c r="U21" s="46">
        <f t="shared" si="3"/>
        <v>-74.303804503903706</v>
      </c>
      <c r="V21" s="42" t="s">
        <v>48</v>
      </c>
      <c r="W21" s="42" t="s">
        <v>48</v>
      </c>
      <c r="X21" s="54" t="s">
        <v>48</v>
      </c>
    </row>
    <row r="22" spans="1:24" s="8" customFormat="1" ht="25.5" x14ac:dyDescent="0.25">
      <c r="A22" s="14" t="s">
        <v>59</v>
      </c>
      <c r="B22" s="47" t="s">
        <v>60</v>
      </c>
      <c r="C22" s="15" t="s">
        <v>50</v>
      </c>
      <c r="D22" s="45">
        <f t="shared" si="4"/>
        <v>0</v>
      </c>
      <c r="E22" s="45" t="s">
        <v>48</v>
      </c>
      <c r="F22" s="45" t="s">
        <v>48</v>
      </c>
      <c r="G22" s="45">
        <v>0</v>
      </c>
      <c r="H22" s="45" t="s">
        <v>48</v>
      </c>
      <c r="I22" s="45">
        <f t="shared" si="5"/>
        <v>0</v>
      </c>
      <c r="J22" s="45" t="s">
        <v>48</v>
      </c>
      <c r="K22" s="45" t="s">
        <v>48</v>
      </c>
      <c r="L22" s="42">
        <v>0</v>
      </c>
      <c r="M22" s="42" t="s">
        <v>48</v>
      </c>
      <c r="N22" s="42">
        <f t="shared" si="6"/>
        <v>0</v>
      </c>
      <c r="O22" s="46">
        <f t="shared" si="7"/>
        <v>0</v>
      </c>
      <c r="P22" s="42" t="s">
        <v>48</v>
      </c>
      <c r="Q22" s="42" t="s">
        <v>48</v>
      </c>
      <c r="R22" s="42" t="s">
        <v>48</v>
      </c>
      <c r="S22" s="42" t="s">
        <v>48</v>
      </c>
      <c r="T22" s="42">
        <f t="shared" si="2"/>
        <v>0</v>
      </c>
      <c r="U22" s="46">
        <v>0</v>
      </c>
      <c r="V22" s="42" t="s">
        <v>48</v>
      </c>
      <c r="W22" s="42" t="s">
        <v>48</v>
      </c>
      <c r="X22" s="54" t="s">
        <v>48</v>
      </c>
    </row>
    <row r="23" spans="1:24" s="8" customFormat="1" x14ac:dyDescent="0.25">
      <c r="A23" s="14" t="s">
        <v>61</v>
      </c>
      <c r="B23" s="47" t="s">
        <v>62</v>
      </c>
      <c r="C23" s="15" t="s">
        <v>50</v>
      </c>
      <c r="D23" s="45">
        <f t="shared" si="4"/>
        <v>41.170323756000002</v>
      </c>
      <c r="E23" s="45" t="s">
        <v>48</v>
      </c>
      <c r="F23" s="45" t="s">
        <v>48</v>
      </c>
      <c r="G23" s="45">
        <v>41.170323756000002</v>
      </c>
      <c r="H23" s="45" t="s">
        <v>48</v>
      </c>
      <c r="I23" s="45">
        <f t="shared" si="5"/>
        <v>40.231383139999963</v>
      </c>
      <c r="J23" s="45" t="s">
        <v>48</v>
      </c>
      <c r="K23" s="45" t="s">
        <v>48</v>
      </c>
      <c r="L23" s="42">
        <v>40.231383139999963</v>
      </c>
      <c r="M23" s="42" t="s">
        <v>48</v>
      </c>
      <c r="N23" s="42">
        <f t="shared" si="6"/>
        <v>-0.93894061600003909</v>
      </c>
      <c r="O23" s="46">
        <f t="shared" si="7"/>
        <v>-2.2806248052960711</v>
      </c>
      <c r="P23" s="42" t="s">
        <v>48</v>
      </c>
      <c r="Q23" s="42" t="s">
        <v>48</v>
      </c>
      <c r="R23" s="42" t="s">
        <v>48</v>
      </c>
      <c r="S23" s="42" t="s">
        <v>48</v>
      </c>
      <c r="T23" s="42">
        <f t="shared" si="2"/>
        <v>-0.93894061600003909</v>
      </c>
      <c r="U23" s="46">
        <f t="shared" si="3"/>
        <v>-2.2806248052960711</v>
      </c>
      <c r="V23" s="42" t="s">
        <v>48</v>
      </c>
      <c r="W23" s="42" t="s">
        <v>48</v>
      </c>
      <c r="X23" s="54" t="s">
        <v>48</v>
      </c>
    </row>
    <row r="24" spans="1:24" s="8" customFormat="1" x14ac:dyDescent="0.25">
      <c r="A24" s="14" t="s">
        <v>63</v>
      </c>
      <c r="B24" s="47" t="s">
        <v>64</v>
      </c>
      <c r="C24" s="15" t="s">
        <v>50</v>
      </c>
      <c r="D24" s="45">
        <f t="shared" si="4"/>
        <v>336.10803169538963</v>
      </c>
      <c r="E24" s="45" t="s">
        <v>48</v>
      </c>
      <c r="F24" s="45" t="s">
        <v>48</v>
      </c>
      <c r="G24" s="45">
        <v>336.10803169538963</v>
      </c>
      <c r="H24" s="45" t="s">
        <v>48</v>
      </c>
      <c r="I24" s="45">
        <f t="shared" si="5"/>
        <v>129.62247307212564</v>
      </c>
      <c r="J24" s="45" t="s">
        <v>48</v>
      </c>
      <c r="K24" s="45" t="s">
        <v>48</v>
      </c>
      <c r="L24" s="42">
        <v>129.62247307212564</v>
      </c>
      <c r="M24" s="42" t="s">
        <v>48</v>
      </c>
      <c r="N24" s="42">
        <f t="shared" si="6"/>
        <v>-206.48555862326398</v>
      </c>
      <c r="O24" s="46">
        <f t="shared" si="7"/>
        <v>-61.434282775604473</v>
      </c>
      <c r="P24" s="42" t="s">
        <v>48</v>
      </c>
      <c r="Q24" s="42" t="s">
        <v>48</v>
      </c>
      <c r="R24" s="42" t="s">
        <v>48</v>
      </c>
      <c r="S24" s="42" t="s">
        <v>48</v>
      </c>
      <c r="T24" s="42">
        <f t="shared" si="2"/>
        <v>-206.48555862326398</v>
      </c>
      <c r="U24" s="46">
        <f t="shared" si="3"/>
        <v>-61.434282775604473</v>
      </c>
      <c r="V24" s="42" t="s">
        <v>48</v>
      </c>
      <c r="W24" s="42" t="s">
        <v>48</v>
      </c>
      <c r="X24" s="54" t="s">
        <v>48</v>
      </c>
    </row>
    <row r="25" spans="1:24" s="8" customFormat="1" ht="15.75" customHeight="1" x14ac:dyDescent="0.25">
      <c r="A25" s="16" t="s">
        <v>17</v>
      </c>
      <c r="B25" s="17" t="s">
        <v>65</v>
      </c>
      <c r="C25" s="18" t="s">
        <v>50</v>
      </c>
      <c r="D25" s="45">
        <f t="shared" si="4"/>
        <v>85.110166372690713</v>
      </c>
      <c r="E25" s="45" t="s">
        <v>48</v>
      </c>
      <c r="F25" s="45" t="s">
        <v>48</v>
      </c>
      <c r="G25" s="45">
        <v>85.110166372690713</v>
      </c>
      <c r="H25" s="45" t="s">
        <v>48</v>
      </c>
      <c r="I25" s="45">
        <f t="shared" si="5"/>
        <v>35.954183062655069</v>
      </c>
      <c r="J25" s="45" t="s">
        <v>48</v>
      </c>
      <c r="K25" s="45" t="s">
        <v>48</v>
      </c>
      <c r="L25" s="42">
        <v>35.954183062655069</v>
      </c>
      <c r="M25" s="42" t="s">
        <v>48</v>
      </c>
      <c r="N25" s="42">
        <f t="shared" si="6"/>
        <v>-49.155983310035644</v>
      </c>
      <c r="O25" s="46">
        <f t="shared" si="7"/>
        <v>-57.755712866058168</v>
      </c>
      <c r="P25" s="42" t="s">
        <v>48</v>
      </c>
      <c r="Q25" s="42" t="s">
        <v>48</v>
      </c>
      <c r="R25" s="42" t="s">
        <v>48</v>
      </c>
      <c r="S25" s="42" t="s">
        <v>48</v>
      </c>
      <c r="T25" s="42">
        <f t="shared" si="2"/>
        <v>-49.155983310035644</v>
      </c>
      <c r="U25" s="46">
        <f t="shared" si="3"/>
        <v>-57.755712866058168</v>
      </c>
      <c r="V25" s="42" t="s">
        <v>48</v>
      </c>
      <c r="W25" s="42" t="s">
        <v>48</v>
      </c>
      <c r="X25" s="62" t="s">
        <v>491</v>
      </c>
    </row>
    <row r="26" spans="1:24" s="8" customFormat="1" ht="25.5" x14ac:dyDescent="0.25">
      <c r="A26" s="16" t="s">
        <v>18</v>
      </c>
      <c r="B26" s="17" t="s">
        <v>66</v>
      </c>
      <c r="C26" s="18" t="s">
        <v>50</v>
      </c>
      <c r="D26" s="45">
        <f t="shared" si="4"/>
        <v>80.098368975389732</v>
      </c>
      <c r="E26" s="45" t="s">
        <v>48</v>
      </c>
      <c r="F26" s="45" t="s">
        <v>48</v>
      </c>
      <c r="G26" s="45">
        <v>80.098368975389732</v>
      </c>
      <c r="H26" s="45" t="s">
        <v>48</v>
      </c>
      <c r="I26" s="45">
        <f t="shared" si="5"/>
        <v>34.921990073229878</v>
      </c>
      <c r="J26" s="45" t="s">
        <v>48</v>
      </c>
      <c r="K26" s="45" t="s">
        <v>48</v>
      </c>
      <c r="L26" s="42">
        <v>34.921990073229878</v>
      </c>
      <c r="M26" s="42" t="s">
        <v>48</v>
      </c>
      <c r="N26" s="42">
        <f t="shared" si="6"/>
        <v>-45.176378902159854</v>
      </c>
      <c r="O26" s="46">
        <f t="shared" si="7"/>
        <v>-56.401122120277279</v>
      </c>
      <c r="P26" s="42" t="s">
        <v>48</v>
      </c>
      <c r="Q26" s="42" t="s">
        <v>48</v>
      </c>
      <c r="R26" s="42" t="s">
        <v>48</v>
      </c>
      <c r="S26" s="42" t="s">
        <v>48</v>
      </c>
      <c r="T26" s="42">
        <f t="shared" si="2"/>
        <v>-45.176378902159854</v>
      </c>
      <c r="U26" s="46">
        <f t="shared" si="3"/>
        <v>-56.401122120277279</v>
      </c>
      <c r="V26" s="42" t="s">
        <v>48</v>
      </c>
      <c r="W26" s="42" t="s">
        <v>48</v>
      </c>
      <c r="X26" s="63"/>
    </row>
    <row r="27" spans="1:24" s="8" customFormat="1" ht="38.25" x14ac:dyDescent="0.25">
      <c r="A27" s="16" t="s">
        <v>19</v>
      </c>
      <c r="B27" s="17" t="s">
        <v>67</v>
      </c>
      <c r="C27" s="18" t="s">
        <v>50</v>
      </c>
      <c r="D27" s="45">
        <f t="shared" si="4"/>
        <v>13.913712912194558</v>
      </c>
      <c r="E27" s="45" t="s">
        <v>48</v>
      </c>
      <c r="F27" s="45" t="s">
        <v>48</v>
      </c>
      <c r="G27" s="45">
        <v>13.913712912194558</v>
      </c>
      <c r="H27" s="45" t="s">
        <v>48</v>
      </c>
      <c r="I27" s="45">
        <f t="shared" si="5"/>
        <v>2.7297943380149281</v>
      </c>
      <c r="J27" s="45" t="s">
        <v>48</v>
      </c>
      <c r="K27" s="45" t="s">
        <v>48</v>
      </c>
      <c r="L27" s="42">
        <v>2.7297943380149281</v>
      </c>
      <c r="M27" s="42" t="s">
        <v>48</v>
      </c>
      <c r="N27" s="42">
        <f t="shared" si="6"/>
        <v>-11.18391857417963</v>
      </c>
      <c r="O27" s="46">
        <f t="shared" si="7"/>
        <v>-80.380547196554403</v>
      </c>
      <c r="P27" s="42" t="s">
        <v>48</v>
      </c>
      <c r="Q27" s="42" t="s">
        <v>48</v>
      </c>
      <c r="R27" s="42" t="s">
        <v>48</v>
      </c>
      <c r="S27" s="42" t="s">
        <v>48</v>
      </c>
      <c r="T27" s="42">
        <f t="shared" si="2"/>
        <v>-11.18391857417963</v>
      </c>
      <c r="U27" s="46">
        <f t="shared" si="3"/>
        <v>-80.380547196554403</v>
      </c>
      <c r="V27" s="42" t="s">
        <v>48</v>
      </c>
      <c r="W27" s="42" t="s">
        <v>48</v>
      </c>
      <c r="X27" s="63"/>
    </row>
    <row r="28" spans="1:24" s="8" customFormat="1" ht="38.25" x14ac:dyDescent="0.25">
      <c r="A28" s="16" t="s">
        <v>20</v>
      </c>
      <c r="B28" s="17" t="s">
        <v>68</v>
      </c>
      <c r="C28" s="18" t="s">
        <v>50</v>
      </c>
      <c r="D28" s="45">
        <f t="shared" si="4"/>
        <v>20.426745467173522</v>
      </c>
      <c r="E28" s="45" t="s">
        <v>48</v>
      </c>
      <c r="F28" s="45" t="s">
        <v>48</v>
      </c>
      <c r="G28" s="45">
        <v>20.426745467173522</v>
      </c>
      <c r="H28" s="45" t="s">
        <v>48</v>
      </c>
      <c r="I28" s="45">
        <f t="shared" si="5"/>
        <v>22.002954983237572</v>
      </c>
      <c r="J28" s="45" t="s">
        <v>48</v>
      </c>
      <c r="K28" s="45" t="s">
        <v>48</v>
      </c>
      <c r="L28" s="42">
        <v>22.002954983237572</v>
      </c>
      <c r="M28" s="42" t="s">
        <v>48</v>
      </c>
      <c r="N28" s="42">
        <f t="shared" si="6"/>
        <v>1.5762095160640506</v>
      </c>
      <c r="O28" s="46">
        <f t="shared" si="7"/>
        <v>7.7164006307175725</v>
      </c>
      <c r="P28" s="42" t="s">
        <v>48</v>
      </c>
      <c r="Q28" s="42" t="s">
        <v>48</v>
      </c>
      <c r="R28" s="42" t="s">
        <v>48</v>
      </c>
      <c r="S28" s="42" t="s">
        <v>48</v>
      </c>
      <c r="T28" s="42">
        <f t="shared" si="2"/>
        <v>1.5762095160640506</v>
      </c>
      <c r="U28" s="46">
        <f t="shared" si="3"/>
        <v>7.7164006307175725</v>
      </c>
      <c r="V28" s="42" t="s">
        <v>48</v>
      </c>
      <c r="W28" s="42" t="s">
        <v>48</v>
      </c>
      <c r="X28" s="63"/>
    </row>
    <row r="29" spans="1:24" s="8" customFormat="1" ht="25.5" x14ac:dyDescent="0.25">
      <c r="A29" s="16" t="s">
        <v>21</v>
      </c>
      <c r="B29" s="17" t="s">
        <v>69</v>
      </c>
      <c r="C29" s="18" t="s">
        <v>50</v>
      </c>
      <c r="D29" s="45">
        <f t="shared" si="4"/>
        <v>45.757910596021659</v>
      </c>
      <c r="E29" s="45" t="s">
        <v>48</v>
      </c>
      <c r="F29" s="45" t="s">
        <v>48</v>
      </c>
      <c r="G29" s="45">
        <v>45.757910596021659</v>
      </c>
      <c r="H29" s="45" t="s">
        <v>48</v>
      </c>
      <c r="I29" s="45">
        <f t="shared" si="5"/>
        <v>10.189240751977385</v>
      </c>
      <c r="J29" s="45" t="s">
        <v>48</v>
      </c>
      <c r="K29" s="45" t="s">
        <v>48</v>
      </c>
      <c r="L29" s="42">
        <v>10.189240751977385</v>
      </c>
      <c r="M29" s="42" t="s">
        <v>48</v>
      </c>
      <c r="N29" s="42">
        <f t="shared" si="6"/>
        <v>-35.568669844044273</v>
      </c>
      <c r="O29" s="46">
        <f t="shared" si="7"/>
        <v>-77.732285807509598</v>
      </c>
      <c r="P29" s="42" t="s">
        <v>48</v>
      </c>
      <c r="Q29" s="42" t="s">
        <v>48</v>
      </c>
      <c r="R29" s="42" t="s">
        <v>48</v>
      </c>
      <c r="S29" s="42" t="s">
        <v>48</v>
      </c>
      <c r="T29" s="42">
        <f t="shared" si="2"/>
        <v>-35.568669844044273</v>
      </c>
      <c r="U29" s="46">
        <f t="shared" si="3"/>
        <v>-77.732285807509598</v>
      </c>
      <c r="V29" s="42" t="s">
        <v>48</v>
      </c>
      <c r="W29" s="42" t="s">
        <v>48</v>
      </c>
      <c r="X29" s="63"/>
    </row>
    <row r="30" spans="1:24" ht="38.25" x14ac:dyDescent="0.25">
      <c r="A30" s="28" t="s">
        <v>21</v>
      </c>
      <c r="B30" s="29" t="s">
        <v>430</v>
      </c>
      <c r="C30" s="30" t="s">
        <v>141</v>
      </c>
      <c r="D30" s="41">
        <f t="shared" si="4"/>
        <v>45.757910596021659</v>
      </c>
      <c r="E30" s="41" t="s">
        <v>48</v>
      </c>
      <c r="F30" s="41" t="s">
        <v>48</v>
      </c>
      <c r="G30" s="41">
        <v>45.757910596021659</v>
      </c>
      <c r="H30" s="41" t="s">
        <v>48</v>
      </c>
      <c r="I30" s="41">
        <f t="shared" si="5"/>
        <v>0</v>
      </c>
      <c r="J30" s="41" t="s">
        <v>48</v>
      </c>
      <c r="K30" s="41" t="s">
        <v>48</v>
      </c>
      <c r="L30" s="43">
        <v>0</v>
      </c>
      <c r="M30" s="41" t="s">
        <v>48</v>
      </c>
      <c r="N30" s="41">
        <f t="shared" si="6"/>
        <v>-45.757910596021659</v>
      </c>
      <c r="O30" s="51">
        <f t="shared" si="7"/>
        <v>-100</v>
      </c>
      <c r="P30" s="41" t="s">
        <v>48</v>
      </c>
      <c r="Q30" s="41" t="s">
        <v>48</v>
      </c>
      <c r="R30" s="41" t="s">
        <v>48</v>
      </c>
      <c r="S30" s="41" t="s">
        <v>48</v>
      </c>
      <c r="T30" s="41">
        <f t="shared" si="2"/>
        <v>-45.757910596021659</v>
      </c>
      <c r="U30" s="51">
        <f t="shared" si="3"/>
        <v>-100</v>
      </c>
      <c r="V30" s="41" t="s">
        <v>48</v>
      </c>
      <c r="W30" s="41" t="s">
        <v>48</v>
      </c>
      <c r="X30" s="63"/>
    </row>
    <row r="31" spans="1:24" ht="38.25" x14ac:dyDescent="0.25">
      <c r="A31" s="19" t="s">
        <v>21</v>
      </c>
      <c r="B31" s="20" t="s">
        <v>142</v>
      </c>
      <c r="C31" s="21" t="s">
        <v>143</v>
      </c>
      <c r="D31" s="41">
        <f t="shared" si="4"/>
        <v>0</v>
      </c>
      <c r="E31" s="41" t="s">
        <v>48</v>
      </c>
      <c r="F31" s="41" t="s">
        <v>48</v>
      </c>
      <c r="G31" s="41">
        <v>0</v>
      </c>
      <c r="H31" s="41" t="s">
        <v>48</v>
      </c>
      <c r="I31" s="41">
        <f t="shared" si="5"/>
        <v>0</v>
      </c>
      <c r="J31" s="41" t="s">
        <v>48</v>
      </c>
      <c r="K31" s="41" t="s">
        <v>48</v>
      </c>
      <c r="L31" s="43">
        <v>0</v>
      </c>
      <c r="M31" s="43" t="s">
        <v>48</v>
      </c>
      <c r="N31" s="43">
        <f t="shared" si="6"/>
        <v>0</v>
      </c>
      <c r="O31" s="44">
        <f t="shared" si="7"/>
        <v>0</v>
      </c>
      <c r="P31" s="43" t="s">
        <v>48</v>
      </c>
      <c r="Q31" s="43" t="s">
        <v>48</v>
      </c>
      <c r="R31" s="43" t="s">
        <v>48</v>
      </c>
      <c r="S31" s="43" t="s">
        <v>48</v>
      </c>
      <c r="T31" s="43">
        <f t="shared" si="2"/>
        <v>0</v>
      </c>
      <c r="U31" s="44">
        <v>0</v>
      </c>
      <c r="V31" s="43" t="s">
        <v>48</v>
      </c>
      <c r="W31" s="43" t="s">
        <v>48</v>
      </c>
      <c r="X31" s="63"/>
    </row>
    <row r="32" spans="1:24" ht="63.75" x14ac:dyDescent="0.25">
      <c r="A32" s="19" t="s">
        <v>21</v>
      </c>
      <c r="B32" s="20" t="s">
        <v>144</v>
      </c>
      <c r="C32" s="21" t="s">
        <v>145</v>
      </c>
      <c r="D32" s="41">
        <f t="shared" si="4"/>
        <v>0</v>
      </c>
      <c r="E32" s="41" t="s">
        <v>48</v>
      </c>
      <c r="F32" s="41" t="s">
        <v>48</v>
      </c>
      <c r="G32" s="41">
        <v>0</v>
      </c>
      <c r="H32" s="41" t="s">
        <v>48</v>
      </c>
      <c r="I32" s="41">
        <f t="shared" si="5"/>
        <v>0</v>
      </c>
      <c r="J32" s="41" t="s">
        <v>48</v>
      </c>
      <c r="K32" s="41" t="s">
        <v>48</v>
      </c>
      <c r="L32" s="43">
        <v>0</v>
      </c>
      <c r="M32" s="43" t="s">
        <v>48</v>
      </c>
      <c r="N32" s="43">
        <f t="shared" si="6"/>
        <v>0</v>
      </c>
      <c r="O32" s="44">
        <f t="shared" si="7"/>
        <v>0</v>
      </c>
      <c r="P32" s="43" t="s">
        <v>48</v>
      </c>
      <c r="Q32" s="43" t="s">
        <v>48</v>
      </c>
      <c r="R32" s="43" t="s">
        <v>48</v>
      </c>
      <c r="S32" s="43" t="s">
        <v>48</v>
      </c>
      <c r="T32" s="43">
        <f t="shared" si="2"/>
        <v>0</v>
      </c>
      <c r="U32" s="44">
        <v>0</v>
      </c>
      <c r="V32" s="43" t="s">
        <v>48</v>
      </c>
      <c r="W32" s="43" t="s">
        <v>48</v>
      </c>
      <c r="X32" s="63"/>
    </row>
    <row r="33" spans="1:24" ht="38.25" x14ac:dyDescent="0.25">
      <c r="A33" s="19" t="s">
        <v>21</v>
      </c>
      <c r="B33" s="20" t="s">
        <v>146</v>
      </c>
      <c r="C33" s="22" t="s">
        <v>147</v>
      </c>
      <c r="D33" s="41">
        <f t="shared" si="4"/>
        <v>0</v>
      </c>
      <c r="E33" s="41" t="s">
        <v>48</v>
      </c>
      <c r="F33" s="41" t="s">
        <v>48</v>
      </c>
      <c r="G33" s="41">
        <v>0</v>
      </c>
      <c r="H33" s="41" t="s">
        <v>48</v>
      </c>
      <c r="I33" s="41">
        <f t="shared" si="5"/>
        <v>0</v>
      </c>
      <c r="J33" s="41" t="s">
        <v>48</v>
      </c>
      <c r="K33" s="41" t="s">
        <v>48</v>
      </c>
      <c r="L33" s="43">
        <v>0</v>
      </c>
      <c r="M33" s="43" t="s">
        <v>48</v>
      </c>
      <c r="N33" s="43">
        <f t="shared" si="6"/>
        <v>0</v>
      </c>
      <c r="O33" s="44">
        <f t="shared" si="7"/>
        <v>0</v>
      </c>
      <c r="P33" s="43" t="s">
        <v>48</v>
      </c>
      <c r="Q33" s="43" t="s">
        <v>48</v>
      </c>
      <c r="R33" s="43" t="s">
        <v>48</v>
      </c>
      <c r="S33" s="43" t="s">
        <v>48</v>
      </c>
      <c r="T33" s="43">
        <f t="shared" si="2"/>
        <v>0</v>
      </c>
      <c r="U33" s="44">
        <v>0</v>
      </c>
      <c r="V33" s="43" t="s">
        <v>48</v>
      </c>
      <c r="W33" s="43" t="s">
        <v>48</v>
      </c>
      <c r="X33" s="63"/>
    </row>
    <row r="34" spans="1:24" ht="63.75" x14ac:dyDescent="0.25">
      <c r="A34" s="19" t="s">
        <v>21</v>
      </c>
      <c r="B34" s="20" t="s">
        <v>148</v>
      </c>
      <c r="C34" s="22" t="s">
        <v>149</v>
      </c>
      <c r="D34" s="41">
        <f t="shared" si="4"/>
        <v>0</v>
      </c>
      <c r="E34" s="41" t="s">
        <v>48</v>
      </c>
      <c r="F34" s="41" t="s">
        <v>48</v>
      </c>
      <c r="G34" s="41">
        <v>0</v>
      </c>
      <c r="H34" s="41" t="s">
        <v>48</v>
      </c>
      <c r="I34" s="41">
        <f t="shared" si="5"/>
        <v>0</v>
      </c>
      <c r="J34" s="41" t="s">
        <v>48</v>
      </c>
      <c r="K34" s="41" t="s">
        <v>48</v>
      </c>
      <c r="L34" s="43">
        <v>0</v>
      </c>
      <c r="M34" s="43" t="s">
        <v>48</v>
      </c>
      <c r="N34" s="43">
        <f t="shared" si="6"/>
        <v>0</v>
      </c>
      <c r="O34" s="44">
        <f t="shared" si="7"/>
        <v>0</v>
      </c>
      <c r="P34" s="43" t="s">
        <v>48</v>
      </c>
      <c r="Q34" s="43" t="s">
        <v>48</v>
      </c>
      <c r="R34" s="43" t="s">
        <v>48</v>
      </c>
      <c r="S34" s="43" t="s">
        <v>48</v>
      </c>
      <c r="T34" s="43">
        <f t="shared" si="2"/>
        <v>0</v>
      </c>
      <c r="U34" s="44">
        <v>0</v>
      </c>
      <c r="V34" s="43" t="s">
        <v>48</v>
      </c>
      <c r="W34" s="43" t="s">
        <v>48</v>
      </c>
      <c r="X34" s="63"/>
    </row>
    <row r="35" spans="1:24" ht="38.25" x14ac:dyDescent="0.25">
      <c r="A35" s="19" t="s">
        <v>21</v>
      </c>
      <c r="B35" s="20" t="s">
        <v>150</v>
      </c>
      <c r="C35" s="22" t="s">
        <v>151</v>
      </c>
      <c r="D35" s="41">
        <f t="shared" si="4"/>
        <v>0</v>
      </c>
      <c r="E35" s="41" t="s">
        <v>48</v>
      </c>
      <c r="F35" s="41" t="s">
        <v>48</v>
      </c>
      <c r="G35" s="41">
        <v>0</v>
      </c>
      <c r="H35" s="41" t="s">
        <v>48</v>
      </c>
      <c r="I35" s="41">
        <f t="shared" si="5"/>
        <v>0</v>
      </c>
      <c r="J35" s="41" t="s">
        <v>48</v>
      </c>
      <c r="K35" s="41" t="s">
        <v>48</v>
      </c>
      <c r="L35" s="43">
        <v>0</v>
      </c>
      <c r="M35" s="43" t="s">
        <v>48</v>
      </c>
      <c r="N35" s="43">
        <f t="shared" si="6"/>
        <v>0</v>
      </c>
      <c r="O35" s="44">
        <f t="shared" si="7"/>
        <v>0</v>
      </c>
      <c r="P35" s="43" t="s">
        <v>48</v>
      </c>
      <c r="Q35" s="43" t="s">
        <v>48</v>
      </c>
      <c r="R35" s="43" t="s">
        <v>48</v>
      </c>
      <c r="S35" s="43" t="s">
        <v>48</v>
      </c>
      <c r="T35" s="43">
        <f t="shared" si="2"/>
        <v>0</v>
      </c>
      <c r="U35" s="44">
        <v>0</v>
      </c>
      <c r="V35" s="43" t="s">
        <v>48</v>
      </c>
      <c r="W35" s="43" t="s">
        <v>48</v>
      </c>
      <c r="X35" s="63"/>
    </row>
    <row r="36" spans="1:24" ht="25.5" x14ac:dyDescent="0.25">
      <c r="A36" s="19" t="s">
        <v>21</v>
      </c>
      <c r="B36" s="20" t="s">
        <v>152</v>
      </c>
      <c r="C36" s="22" t="s">
        <v>153</v>
      </c>
      <c r="D36" s="41">
        <f t="shared" si="4"/>
        <v>0</v>
      </c>
      <c r="E36" s="41" t="s">
        <v>48</v>
      </c>
      <c r="F36" s="41" t="s">
        <v>48</v>
      </c>
      <c r="G36" s="41">
        <v>0</v>
      </c>
      <c r="H36" s="41" t="s">
        <v>48</v>
      </c>
      <c r="I36" s="41">
        <f t="shared" si="5"/>
        <v>0</v>
      </c>
      <c r="J36" s="41" t="s">
        <v>48</v>
      </c>
      <c r="K36" s="41" t="s">
        <v>48</v>
      </c>
      <c r="L36" s="43">
        <v>0</v>
      </c>
      <c r="M36" s="43" t="s">
        <v>48</v>
      </c>
      <c r="N36" s="43">
        <f t="shared" si="6"/>
        <v>0</v>
      </c>
      <c r="O36" s="44">
        <f t="shared" si="7"/>
        <v>0</v>
      </c>
      <c r="P36" s="43" t="s">
        <v>48</v>
      </c>
      <c r="Q36" s="43" t="s">
        <v>48</v>
      </c>
      <c r="R36" s="43" t="s">
        <v>48</v>
      </c>
      <c r="S36" s="43" t="s">
        <v>48</v>
      </c>
      <c r="T36" s="43">
        <f t="shared" si="2"/>
        <v>0</v>
      </c>
      <c r="U36" s="44">
        <v>0</v>
      </c>
      <c r="V36" s="43" t="s">
        <v>48</v>
      </c>
      <c r="W36" s="43" t="s">
        <v>48</v>
      </c>
      <c r="X36" s="63"/>
    </row>
    <row r="37" spans="1:24" ht="25.5" x14ac:dyDescent="0.25">
      <c r="A37" s="19" t="s">
        <v>21</v>
      </c>
      <c r="B37" s="20" t="s">
        <v>154</v>
      </c>
      <c r="C37" s="22" t="s">
        <v>155</v>
      </c>
      <c r="D37" s="41">
        <f t="shared" si="4"/>
        <v>0</v>
      </c>
      <c r="E37" s="41" t="s">
        <v>48</v>
      </c>
      <c r="F37" s="41" t="s">
        <v>48</v>
      </c>
      <c r="G37" s="41">
        <v>0</v>
      </c>
      <c r="H37" s="41" t="s">
        <v>48</v>
      </c>
      <c r="I37" s="41">
        <f t="shared" si="5"/>
        <v>0</v>
      </c>
      <c r="J37" s="41" t="s">
        <v>48</v>
      </c>
      <c r="K37" s="41" t="s">
        <v>48</v>
      </c>
      <c r="L37" s="43">
        <v>0</v>
      </c>
      <c r="M37" s="43" t="s">
        <v>48</v>
      </c>
      <c r="N37" s="43">
        <f t="shared" si="6"/>
        <v>0</v>
      </c>
      <c r="O37" s="44">
        <f t="shared" si="7"/>
        <v>0</v>
      </c>
      <c r="P37" s="43" t="s">
        <v>48</v>
      </c>
      <c r="Q37" s="43" t="s">
        <v>48</v>
      </c>
      <c r="R37" s="43" t="s">
        <v>48</v>
      </c>
      <c r="S37" s="43" t="s">
        <v>48</v>
      </c>
      <c r="T37" s="43">
        <f t="shared" si="2"/>
        <v>0</v>
      </c>
      <c r="U37" s="44">
        <v>0</v>
      </c>
      <c r="V37" s="43" t="s">
        <v>48</v>
      </c>
      <c r="W37" s="43" t="s">
        <v>48</v>
      </c>
      <c r="X37" s="63"/>
    </row>
    <row r="38" spans="1:24" ht="38.25" x14ac:dyDescent="0.25">
      <c r="A38" s="19" t="s">
        <v>21</v>
      </c>
      <c r="B38" s="20" t="s">
        <v>156</v>
      </c>
      <c r="C38" s="22" t="s">
        <v>157</v>
      </c>
      <c r="D38" s="41">
        <f t="shared" si="4"/>
        <v>0</v>
      </c>
      <c r="E38" s="41" t="s">
        <v>48</v>
      </c>
      <c r="F38" s="41" t="s">
        <v>48</v>
      </c>
      <c r="G38" s="41">
        <v>0</v>
      </c>
      <c r="H38" s="41" t="s">
        <v>48</v>
      </c>
      <c r="I38" s="41">
        <f t="shared" si="5"/>
        <v>0</v>
      </c>
      <c r="J38" s="41" t="s">
        <v>48</v>
      </c>
      <c r="K38" s="41" t="s">
        <v>48</v>
      </c>
      <c r="L38" s="43">
        <v>0</v>
      </c>
      <c r="M38" s="43" t="s">
        <v>48</v>
      </c>
      <c r="N38" s="43">
        <f t="shared" si="6"/>
        <v>0</v>
      </c>
      <c r="O38" s="44">
        <f t="shared" si="7"/>
        <v>0</v>
      </c>
      <c r="P38" s="43" t="s">
        <v>48</v>
      </c>
      <c r="Q38" s="43" t="s">
        <v>48</v>
      </c>
      <c r="R38" s="43" t="s">
        <v>48</v>
      </c>
      <c r="S38" s="43" t="s">
        <v>48</v>
      </c>
      <c r="T38" s="43">
        <f t="shared" si="2"/>
        <v>0</v>
      </c>
      <c r="U38" s="44">
        <v>0</v>
      </c>
      <c r="V38" s="43" t="s">
        <v>48</v>
      </c>
      <c r="W38" s="43" t="s">
        <v>48</v>
      </c>
      <c r="X38" s="63"/>
    </row>
    <row r="39" spans="1:24" ht="38.25" x14ac:dyDescent="0.25">
      <c r="A39" s="19" t="s">
        <v>21</v>
      </c>
      <c r="B39" s="20" t="s">
        <v>158</v>
      </c>
      <c r="C39" s="22" t="s">
        <v>159</v>
      </c>
      <c r="D39" s="41">
        <f t="shared" si="4"/>
        <v>0</v>
      </c>
      <c r="E39" s="41" t="s">
        <v>48</v>
      </c>
      <c r="F39" s="41" t="s">
        <v>48</v>
      </c>
      <c r="G39" s="41">
        <v>0</v>
      </c>
      <c r="H39" s="41" t="s">
        <v>48</v>
      </c>
      <c r="I39" s="41">
        <f t="shared" si="5"/>
        <v>0</v>
      </c>
      <c r="J39" s="41" t="s">
        <v>48</v>
      </c>
      <c r="K39" s="41" t="s">
        <v>48</v>
      </c>
      <c r="L39" s="43">
        <v>0</v>
      </c>
      <c r="M39" s="43" t="s">
        <v>48</v>
      </c>
      <c r="N39" s="43">
        <f t="shared" si="6"/>
        <v>0</v>
      </c>
      <c r="O39" s="44">
        <f t="shared" si="7"/>
        <v>0</v>
      </c>
      <c r="P39" s="43" t="s">
        <v>48</v>
      </c>
      <c r="Q39" s="43" t="s">
        <v>48</v>
      </c>
      <c r="R39" s="43" t="s">
        <v>48</v>
      </c>
      <c r="S39" s="43" t="s">
        <v>48</v>
      </c>
      <c r="T39" s="43">
        <f t="shared" si="2"/>
        <v>0</v>
      </c>
      <c r="U39" s="44">
        <v>0</v>
      </c>
      <c r="V39" s="43" t="s">
        <v>48</v>
      </c>
      <c r="W39" s="43" t="s">
        <v>48</v>
      </c>
      <c r="X39" s="63"/>
    </row>
    <row r="40" spans="1:24" ht="38.25" x14ac:dyDescent="0.25">
      <c r="A40" s="19" t="s">
        <v>21</v>
      </c>
      <c r="B40" s="20" t="s">
        <v>160</v>
      </c>
      <c r="C40" s="22" t="s">
        <v>161</v>
      </c>
      <c r="D40" s="41">
        <f t="shared" si="4"/>
        <v>0</v>
      </c>
      <c r="E40" s="41" t="s">
        <v>48</v>
      </c>
      <c r="F40" s="41" t="s">
        <v>48</v>
      </c>
      <c r="G40" s="41">
        <v>0</v>
      </c>
      <c r="H40" s="41" t="s">
        <v>48</v>
      </c>
      <c r="I40" s="41">
        <f t="shared" si="5"/>
        <v>0</v>
      </c>
      <c r="J40" s="41" t="s">
        <v>48</v>
      </c>
      <c r="K40" s="41" t="s">
        <v>48</v>
      </c>
      <c r="L40" s="43">
        <v>0</v>
      </c>
      <c r="M40" s="43" t="s">
        <v>48</v>
      </c>
      <c r="N40" s="43">
        <f t="shared" si="6"/>
        <v>0</v>
      </c>
      <c r="O40" s="44">
        <f t="shared" si="7"/>
        <v>0</v>
      </c>
      <c r="P40" s="43" t="s">
        <v>48</v>
      </c>
      <c r="Q40" s="43" t="s">
        <v>48</v>
      </c>
      <c r="R40" s="43" t="s">
        <v>48</v>
      </c>
      <c r="S40" s="43" t="s">
        <v>48</v>
      </c>
      <c r="T40" s="43">
        <f t="shared" si="2"/>
        <v>0</v>
      </c>
      <c r="U40" s="44">
        <v>0</v>
      </c>
      <c r="V40" s="43" t="s">
        <v>48</v>
      </c>
      <c r="W40" s="43" t="s">
        <v>48</v>
      </c>
      <c r="X40" s="63"/>
    </row>
    <row r="41" spans="1:24" ht="38.25" x14ac:dyDescent="0.25">
      <c r="A41" s="19" t="s">
        <v>21</v>
      </c>
      <c r="B41" s="20" t="s">
        <v>162</v>
      </c>
      <c r="C41" s="22" t="s">
        <v>163</v>
      </c>
      <c r="D41" s="41">
        <f t="shared" si="4"/>
        <v>0</v>
      </c>
      <c r="E41" s="41" t="s">
        <v>48</v>
      </c>
      <c r="F41" s="41" t="s">
        <v>48</v>
      </c>
      <c r="G41" s="41">
        <v>0</v>
      </c>
      <c r="H41" s="41" t="s">
        <v>48</v>
      </c>
      <c r="I41" s="41">
        <f t="shared" si="5"/>
        <v>0</v>
      </c>
      <c r="J41" s="41" t="s">
        <v>48</v>
      </c>
      <c r="K41" s="41" t="s">
        <v>48</v>
      </c>
      <c r="L41" s="43">
        <v>0</v>
      </c>
      <c r="M41" s="43" t="s">
        <v>48</v>
      </c>
      <c r="N41" s="43">
        <f t="shared" si="6"/>
        <v>0</v>
      </c>
      <c r="O41" s="44">
        <f t="shared" si="7"/>
        <v>0</v>
      </c>
      <c r="P41" s="43" t="s">
        <v>48</v>
      </c>
      <c r="Q41" s="43" t="s">
        <v>48</v>
      </c>
      <c r="R41" s="43" t="s">
        <v>48</v>
      </c>
      <c r="S41" s="43" t="s">
        <v>48</v>
      </c>
      <c r="T41" s="43">
        <f t="shared" si="2"/>
        <v>0</v>
      </c>
      <c r="U41" s="44">
        <v>0</v>
      </c>
      <c r="V41" s="43" t="s">
        <v>48</v>
      </c>
      <c r="W41" s="43" t="s">
        <v>48</v>
      </c>
      <c r="X41" s="63"/>
    </row>
    <row r="42" spans="1:24" ht="38.25" x14ac:dyDescent="0.25">
      <c r="A42" s="19" t="s">
        <v>21</v>
      </c>
      <c r="B42" s="20" t="s">
        <v>164</v>
      </c>
      <c r="C42" s="22" t="s">
        <v>165</v>
      </c>
      <c r="D42" s="41">
        <f t="shared" si="4"/>
        <v>0</v>
      </c>
      <c r="E42" s="41" t="s">
        <v>48</v>
      </c>
      <c r="F42" s="41" t="s">
        <v>48</v>
      </c>
      <c r="G42" s="41">
        <v>0</v>
      </c>
      <c r="H42" s="41" t="s">
        <v>48</v>
      </c>
      <c r="I42" s="41">
        <f t="shared" si="5"/>
        <v>0</v>
      </c>
      <c r="J42" s="41" t="s">
        <v>48</v>
      </c>
      <c r="K42" s="41" t="s">
        <v>48</v>
      </c>
      <c r="L42" s="43">
        <v>0</v>
      </c>
      <c r="M42" s="43" t="s">
        <v>48</v>
      </c>
      <c r="N42" s="43">
        <f t="shared" si="6"/>
        <v>0</v>
      </c>
      <c r="O42" s="44">
        <f t="shared" si="7"/>
        <v>0</v>
      </c>
      <c r="P42" s="43" t="s">
        <v>48</v>
      </c>
      <c r="Q42" s="43" t="s">
        <v>48</v>
      </c>
      <c r="R42" s="43" t="s">
        <v>48</v>
      </c>
      <c r="S42" s="43" t="s">
        <v>48</v>
      </c>
      <c r="T42" s="43">
        <f t="shared" si="2"/>
        <v>0</v>
      </c>
      <c r="U42" s="44">
        <v>0</v>
      </c>
      <c r="V42" s="43" t="s">
        <v>48</v>
      </c>
      <c r="W42" s="43" t="s">
        <v>48</v>
      </c>
      <c r="X42" s="63"/>
    </row>
    <row r="43" spans="1:24" ht="25.5" x14ac:dyDescent="0.25">
      <c r="A43" s="19" t="s">
        <v>21</v>
      </c>
      <c r="B43" s="20" t="s">
        <v>166</v>
      </c>
      <c r="C43" s="22" t="s">
        <v>167</v>
      </c>
      <c r="D43" s="41">
        <f t="shared" si="4"/>
        <v>0</v>
      </c>
      <c r="E43" s="41" t="s">
        <v>48</v>
      </c>
      <c r="F43" s="41" t="s">
        <v>48</v>
      </c>
      <c r="G43" s="41">
        <v>0</v>
      </c>
      <c r="H43" s="41" t="s">
        <v>48</v>
      </c>
      <c r="I43" s="41">
        <f t="shared" si="5"/>
        <v>5.5368882427219583</v>
      </c>
      <c r="J43" s="41" t="s">
        <v>48</v>
      </c>
      <c r="K43" s="41" t="s">
        <v>48</v>
      </c>
      <c r="L43" s="43">
        <v>5.5368882427219583</v>
      </c>
      <c r="M43" s="43" t="s">
        <v>48</v>
      </c>
      <c r="N43" s="43">
        <f t="shared" si="6"/>
        <v>5.5368882427219583</v>
      </c>
      <c r="O43" s="44">
        <f t="shared" si="7"/>
        <v>100</v>
      </c>
      <c r="P43" s="43" t="s">
        <v>48</v>
      </c>
      <c r="Q43" s="43" t="s">
        <v>48</v>
      </c>
      <c r="R43" s="43" t="s">
        <v>48</v>
      </c>
      <c r="S43" s="43" t="s">
        <v>48</v>
      </c>
      <c r="T43" s="43">
        <f t="shared" si="2"/>
        <v>5.5368882427219583</v>
      </c>
      <c r="U43" s="44">
        <v>100</v>
      </c>
      <c r="V43" s="43" t="s">
        <v>48</v>
      </c>
      <c r="W43" s="43" t="s">
        <v>48</v>
      </c>
      <c r="X43" s="63"/>
    </row>
    <row r="44" spans="1:24" ht="38.25" x14ac:dyDescent="0.25">
      <c r="A44" s="19" t="s">
        <v>21</v>
      </c>
      <c r="B44" s="20" t="s">
        <v>168</v>
      </c>
      <c r="C44" s="22" t="s">
        <v>169</v>
      </c>
      <c r="D44" s="41">
        <f t="shared" si="4"/>
        <v>0</v>
      </c>
      <c r="E44" s="41" t="s">
        <v>48</v>
      </c>
      <c r="F44" s="41" t="s">
        <v>48</v>
      </c>
      <c r="G44" s="41">
        <v>0</v>
      </c>
      <c r="H44" s="41" t="s">
        <v>48</v>
      </c>
      <c r="I44" s="41">
        <f t="shared" si="5"/>
        <v>0</v>
      </c>
      <c r="J44" s="41" t="s">
        <v>48</v>
      </c>
      <c r="K44" s="41" t="s">
        <v>48</v>
      </c>
      <c r="L44" s="43">
        <v>0</v>
      </c>
      <c r="M44" s="43" t="s">
        <v>48</v>
      </c>
      <c r="N44" s="43">
        <f t="shared" si="6"/>
        <v>0</v>
      </c>
      <c r="O44" s="44">
        <f t="shared" si="7"/>
        <v>0</v>
      </c>
      <c r="P44" s="43" t="s">
        <v>48</v>
      </c>
      <c r="Q44" s="43" t="s">
        <v>48</v>
      </c>
      <c r="R44" s="43" t="s">
        <v>48</v>
      </c>
      <c r="S44" s="43" t="s">
        <v>48</v>
      </c>
      <c r="T44" s="43">
        <f t="shared" si="2"/>
        <v>0</v>
      </c>
      <c r="U44" s="44">
        <v>0</v>
      </c>
      <c r="V44" s="43" t="s">
        <v>48</v>
      </c>
      <c r="W44" s="43" t="s">
        <v>48</v>
      </c>
      <c r="X44" s="63"/>
    </row>
    <row r="45" spans="1:24" ht="38.25" x14ac:dyDescent="0.25">
      <c r="A45" s="19" t="s">
        <v>21</v>
      </c>
      <c r="B45" s="20" t="s">
        <v>170</v>
      </c>
      <c r="C45" s="22" t="s">
        <v>171</v>
      </c>
      <c r="D45" s="41">
        <f t="shared" si="4"/>
        <v>0</v>
      </c>
      <c r="E45" s="41" t="s">
        <v>48</v>
      </c>
      <c r="F45" s="41" t="s">
        <v>48</v>
      </c>
      <c r="G45" s="41">
        <v>0</v>
      </c>
      <c r="H45" s="41" t="s">
        <v>48</v>
      </c>
      <c r="I45" s="41">
        <f t="shared" si="5"/>
        <v>0</v>
      </c>
      <c r="J45" s="41" t="s">
        <v>48</v>
      </c>
      <c r="K45" s="41" t="s">
        <v>48</v>
      </c>
      <c r="L45" s="43">
        <v>0</v>
      </c>
      <c r="M45" s="43" t="s">
        <v>48</v>
      </c>
      <c r="N45" s="43">
        <f t="shared" si="6"/>
        <v>0</v>
      </c>
      <c r="O45" s="44">
        <f t="shared" si="7"/>
        <v>0</v>
      </c>
      <c r="P45" s="43" t="s">
        <v>48</v>
      </c>
      <c r="Q45" s="43" t="s">
        <v>48</v>
      </c>
      <c r="R45" s="43" t="s">
        <v>48</v>
      </c>
      <c r="S45" s="43" t="s">
        <v>48</v>
      </c>
      <c r="T45" s="43">
        <f t="shared" si="2"/>
        <v>0</v>
      </c>
      <c r="U45" s="44">
        <v>0</v>
      </c>
      <c r="V45" s="43" t="s">
        <v>48</v>
      </c>
      <c r="W45" s="43" t="s">
        <v>48</v>
      </c>
      <c r="X45" s="63"/>
    </row>
    <row r="46" spans="1:24" ht="38.25" x14ac:dyDescent="0.25">
      <c r="A46" s="19" t="s">
        <v>21</v>
      </c>
      <c r="B46" s="20" t="s">
        <v>172</v>
      </c>
      <c r="C46" s="22" t="s">
        <v>173</v>
      </c>
      <c r="D46" s="41">
        <f t="shared" si="4"/>
        <v>0</v>
      </c>
      <c r="E46" s="41" t="s">
        <v>48</v>
      </c>
      <c r="F46" s="41" t="s">
        <v>48</v>
      </c>
      <c r="G46" s="41">
        <v>0</v>
      </c>
      <c r="H46" s="41" t="s">
        <v>48</v>
      </c>
      <c r="I46" s="41">
        <f t="shared" si="5"/>
        <v>0</v>
      </c>
      <c r="J46" s="41" t="s">
        <v>48</v>
      </c>
      <c r="K46" s="41" t="s">
        <v>48</v>
      </c>
      <c r="L46" s="43">
        <v>0</v>
      </c>
      <c r="M46" s="43" t="s">
        <v>48</v>
      </c>
      <c r="N46" s="43">
        <f t="shared" si="6"/>
        <v>0</v>
      </c>
      <c r="O46" s="44">
        <f t="shared" si="7"/>
        <v>0</v>
      </c>
      <c r="P46" s="43" t="s">
        <v>48</v>
      </c>
      <c r="Q46" s="43" t="s">
        <v>48</v>
      </c>
      <c r="R46" s="43" t="s">
        <v>48</v>
      </c>
      <c r="S46" s="43" t="s">
        <v>48</v>
      </c>
      <c r="T46" s="43">
        <f t="shared" si="2"/>
        <v>0</v>
      </c>
      <c r="U46" s="44">
        <v>0</v>
      </c>
      <c r="V46" s="43" t="s">
        <v>48</v>
      </c>
      <c r="W46" s="43" t="s">
        <v>48</v>
      </c>
      <c r="X46" s="63"/>
    </row>
    <row r="47" spans="1:24" ht="38.25" x14ac:dyDescent="0.25">
      <c r="A47" s="19" t="s">
        <v>21</v>
      </c>
      <c r="B47" s="20" t="s">
        <v>174</v>
      </c>
      <c r="C47" s="22" t="s">
        <v>175</v>
      </c>
      <c r="D47" s="41">
        <f t="shared" si="4"/>
        <v>0</v>
      </c>
      <c r="E47" s="41" t="s">
        <v>48</v>
      </c>
      <c r="F47" s="41" t="s">
        <v>48</v>
      </c>
      <c r="G47" s="41">
        <v>0</v>
      </c>
      <c r="H47" s="41" t="s">
        <v>48</v>
      </c>
      <c r="I47" s="41">
        <f t="shared" si="5"/>
        <v>0</v>
      </c>
      <c r="J47" s="41" t="s">
        <v>48</v>
      </c>
      <c r="K47" s="41" t="s">
        <v>48</v>
      </c>
      <c r="L47" s="43">
        <v>0</v>
      </c>
      <c r="M47" s="43" t="s">
        <v>48</v>
      </c>
      <c r="N47" s="43">
        <f t="shared" si="6"/>
        <v>0</v>
      </c>
      <c r="O47" s="44">
        <f t="shared" si="7"/>
        <v>0</v>
      </c>
      <c r="P47" s="43" t="s">
        <v>48</v>
      </c>
      <c r="Q47" s="43" t="s">
        <v>48</v>
      </c>
      <c r="R47" s="43" t="s">
        <v>48</v>
      </c>
      <c r="S47" s="43" t="s">
        <v>48</v>
      </c>
      <c r="T47" s="43">
        <f t="shared" si="2"/>
        <v>0</v>
      </c>
      <c r="U47" s="44">
        <v>0</v>
      </c>
      <c r="V47" s="43" t="s">
        <v>48</v>
      </c>
      <c r="W47" s="43" t="s">
        <v>48</v>
      </c>
      <c r="X47" s="63"/>
    </row>
    <row r="48" spans="1:24" ht="38.25" x14ac:dyDescent="0.25">
      <c r="A48" s="19" t="s">
        <v>21</v>
      </c>
      <c r="B48" s="20" t="s">
        <v>176</v>
      </c>
      <c r="C48" s="22" t="s">
        <v>177</v>
      </c>
      <c r="D48" s="41">
        <f t="shared" si="4"/>
        <v>0</v>
      </c>
      <c r="E48" s="41" t="s">
        <v>48</v>
      </c>
      <c r="F48" s="41" t="s">
        <v>48</v>
      </c>
      <c r="G48" s="41">
        <v>0</v>
      </c>
      <c r="H48" s="41" t="s">
        <v>48</v>
      </c>
      <c r="I48" s="41">
        <f t="shared" si="5"/>
        <v>0</v>
      </c>
      <c r="J48" s="41" t="s">
        <v>48</v>
      </c>
      <c r="K48" s="41" t="s">
        <v>48</v>
      </c>
      <c r="L48" s="43">
        <v>0</v>
      </c>
      <c r="M48" s="43" t="s">
        <v>48</v>
      </c>
      <c r="N48" s="43">
        <f t="shared" si="6"/>
        <v>0</v>
      </c>
      <c r="O48" s="44">
        <f t="shared" si="7"/>
        <v>0</v>
      </c>
      <c r="P48" s="43" t="s">
        <v>48</v>
      </c>
      <c r="Q48" s="43" t="s">
        <v>48</v>
      </c>
      <c r="R48" s="43" t="s">
        <v>48</v>
      </c>
      <c r="S48" s="43" t="s">
        <v>48</v>
      </c>
      <c r="T48" s="43">
        <f t="shared" si="2"/>
        <v>0</v>
      </c>
      <c r="U48" s="44">
        <v>0</v>
      </c>
      <c r="V48" s="43" t="s">
        <v>48</v>
      </c>
      <c r="W48" s="43" t="s">
        <v>48</v>
      </c>
      <c r="X48" s="63"/>
    </row>
    <row r="49" spans="1:24" ht="38.25" x14ac:dyDescent="0.25">
      <c r="A49" s="19" t="s">
        <v>21</v>
      </c>
      <c r="B49" s="20" t="s">
        <v>178</v>
      </c>
      <c r="C49" s="22" t="s">
        <v>179</v>
      </c>
      <c r="D49" s="41">
        <f t="shared" si="4"/>
        <v>0</v>
      </c>
      <c r="E49" s="41" t="s">
        <v>48</v>
      </c>
      <c r="F49" s="41" t="s">
        <v>48</v>
      </c>
      <c r="G49" s="41">
        <v>0</v>
      </c>
      <c r="H49" s="41" t="s">
        <v>48</v>
      </c>
      <c r="I49" s="41">
        <f t="shared" si="5"/>
        <v>0</v>
      </c>
      <c r="J49" s="41" t="s">
        <v>48</v>
      </c>
      <c r="K49" s="41" t="s">
        <v>48</v>
      </c>
      <c r="L49" s="43">
        <v>0</v>
      </c>
      <c r="M49" s="43" t="s">
        <v>48</v>
      </c>
      <c r="N49" s="43">
        <f t="shared" si="6"/>
        <v>0</v>
      </c>
      <c r="O49" s="44">
        <f t="shared" si="7"/>
        <v>0</v>
      </c>
      <c r="P49" s="43" t="s">
        <v>48</v>
      </c>
      <c r="Q49" s="43" t="s">
        <v>48</v>
      </c>
      <c r="R49" s="43" t="s">
        <v>48</v>
      </c>
      <c r="S49" s="43" t="s">
        <v>48</v>
      </c>
      <c r="T49" s="43">
        <f t="shared" si="2"/>
        <v>0</v>
      </c>
      <c r="U49" s="44">
        <v>0</v>
      </c>
      <c r="V49" s="43" t="s">
        <v>48</v>
      </c>
      <c r="W49" s="43" t="s">
        <v>48</v>
      </c>
      <c r="X49" s="63"/>
    </row>
    <row r="50" spans="1:24" ht="38.25" x14ac:dyDescent="0.25">
      <c r="A50" s="19" t="s">
        <v>21</v>
      </c>
      <c r="B50" s="20" t="s">
        <v>180</v>
      </c>
      <c r="C50" s="22" t="s">
        <v>181</v>
      </c>
      <c r="D50" s="41">
        <f t="shared" si="4"/>
        <v>0</v>
      </c>
      <c r="E50" s="41" t="s">
        <v>48</v>
      </c>
      <c r="F50" s="41" t="s">
        <v>48</v>
      </c>
      <c r="G50" s="41">
        <v>0</v>
      </c>
      <c r="H50" s="41" t="s">
        <v>48</v>
      </c>
      <c r="I50" s="41">
        <f t="shared" si="5"/>
        <v>0</v>
      </c>
      <c r="J50" s="41" t="s">
        <v>48</v>
      </c>
      <c r="K50" s="41" t="s">
        <v>48</v>
      </c>
      <c r="L50" s="43">
        <v>0</v>
      </c>
      <c r="M50" s="43" t="s">
        <v>48</v>
      </c>
      <c r="N50" s="43">
        <f t="shared" si="6"/>
        <v>0</v>
      </c>
      <c r="O50" s="44">
        <f t="shared" si="7"/>
        <v>0</v>
      </c>
      <c r="P50" s="43" t="s">
        <v>48</v>
      </c>
      <c r="Q50" s="43" t="s">
        <v>48</v>
      </c>
      <c r="R50" s="43" t="s">
        <v>48</v>
      </c>
      <c r="S50" s="43" t="s">
        <v>48</v>
      </c>
      <c r="T50" s="43">
        <f t="shared" si="2"/>
        <v>0</v>
      </c>
      <c r="U50" s="44">
        <v>0</v>
      </c>
      <c r="V50" s="43" t="s">
        <v>48</v>
      </c>
      <c r="W50" s="43" t="s">
        <v>48</v>
      </c>
      <c r="X50" s="63"/>
    </row>
    <row r="51" spans="1:24" ht="38.25" x14ac:dyDescent="0.25">
      <c r="A51" s="19" t="s">
        <v>21</v>
      </c>
      <c r="B51" s="20" t="s">
        <v>182</v>
      </c>
      <c r="C51" s="22" t="s">
        <v>183</v>
      </c>
      <c r="D51" s="41">
        <f t="shared" si="4"/>
        <v>0</v>
      </c>
      <c r="E51" s="41" t="s">
        <v>48</v>
      </c>
      <c r="F51" s="41" t="s">
        <v>48</v>
      </c>
      <c r="G51" s="41">
        <v>0</v>
      </c>
      <c r="H51" s="41" t="s">
        <v>48</v>
      </c>
      <c r="I51" s="41">
        <f t="shared" si="5"/>
        <v>0</v>
      </c>
      <c r="J51" s="41" t="s">
        <v>48</v>
      </c>
      <c r="K51" s="41" t="s">
        <v>48</v>
      </c>
      <c r="L51" s="43">
        <v>0</v>
      </c>
      <c r="M51" s="43" t="s">
        <v>48</v>
      </c>
      <c r="N51" s="43">
        <f t="shared" si="6"/>
        <v>0</v>
      </c>
      <c r="O51" s="44">
        <f t="shared" si="7"/>
        <v>0</v>
      </c>
      <c r="P51" s="43" t="s">
        <v>48</v>
      </c>
      <c r="Q51" s="43" t="s">
        <v>48</v>
      </c>
      <c r="R51" s="43" t="s">
        <v>48</v>
      </c>
      <c r="S51" s="43" t="s">
        <v>48</v>
      </c>
      <c r="T51" s="43">
        <f t="shared" si="2"/>
        <v>0</v>
      </c>
      <c r="U51" s="44">
        <v>0</v>
      </c>
      <c r="V51" s="43" t="s">
        <v>48</v>
      </c>
      <c r="W51" s="43" t="s">
        <v>48</v>
      </c>
      <c r="X51" s="63"/>
    </row>
    <row r="52" spans="1:24" ht="63.75" x14ac:dyDescent="0.25">
      <c r="A52" s="19" t="s">
        <v>21</v>
      </c>
      <c r="B52" s="20" t="s">
        <v>184</v>
      </c>
      <c r="C52" s="22" t="s">
        <v>185</v>
      </c>
      <c r="D52" s="41">
        <f t="shared" si="4"/>
        <v>0</v>
      </c>
      <c r="E52" s="41" t="s">
        <v>48</v>
      </c>
      <c r="F52" s="41" t="s">
        <v>48</v>
      </c>
      <c r="G52" s="41">
        <v>0</v>
      </c>
      <c r="H52" s="41" t="s">
        <v>48</v>
      </c>
      <c r="I52" s="41">
        <f t="shared" si="5"/>
        <v>0</v>
      </c>
      <c r="J52" s="41" t="s">
        <v>48</v>
      </c>
      <c r="K52" s="41" t="s">
        <v>48</v>
      </c>
      <c r="L52" s="43">
        <v>0</v>
      </c>
      <c r="M52" s="43" t="s">
        <v>48</v>
      </c>
      <c r="N52" s="43">
        <f t="shared" si="6"/>
        <v>0</v>
      </c>
      <c r="O52" s="44">
        <f t="shared" si="7"/>
        <v>0</v>
      </c>
      <c r="P52" s="43" t="s">
        <v>48</v>
      </c>
      <c r="Q52" s="43" t="s">
        <v>48</v>
      </c>
      <c r="R52" s="43" t="s">
        <v>48</v>
      </c>
      <c r="S52" s="43" t="s">
        <v>48</v>
      </c>
      <c r="T52" s="43">
        <f t="shared" si="2"/>
        <v>0</v>
      </c>
      <c r="U52" s="44">
        <v>0</v>
      </c>
      <c r="V52" s="43" t="s">
        <v>48</v>
      </c>
      <c r="W52" s="43" t="s">
        <v>48</v>
      </c>
      <c r="X52" s="63"/>
    </row>
    <row r="53" spans="1:24" ht="76.5" x14ac:dyDescent="0.25">
      <c r="A53" s="19" t="s">
        <v>21</v>
      </c>
      <c r="B53" s="20" t="s">
        <v>186</v>
      </c>
      <c r="C53" s="22" t="s">
        <v>187</v>
      </c>
      <c r="D53" s="41">
        <f t="shared" si="4"/>
        <v>0</v>
      </c>
      <c r="E53" s="41" t="s">
        <v>48</v>
      </c>
      <c r="F53" s="41" t="s">
        <v>48</v>
      </c>
      <c r="G53" s="41">
        <v>0</v>
      </c>
      <c r="H53" s="41" t="s">
        <v>48</v>
      </c>
      <c r="I53" s="41">
        <f t="shared" si="5"/>
        <v>0</v>
      </c>
      <c r="J53" s="41" t="s">
        <v>48</v>
      </c>
      <c r="K53" s="41" t="s">
        <v>48</v>
      </c>
      <c r="L53" s="43">
        <v>0</v>
      </c>
      <c r="M53" s="43" t="s">
        <v>48</v>
      </c>
      <c r="N53" s="43">
        <f t="shared" si="6"/>
        <v>0</v>
      </c>
      <c r="O53" s="44">
        <f t="shared" si="7"/>
        <v>0</v>
      </c>
      <c r="P53" s="43" t="s">
        <v>48</v>
      </c>
      <c r="Q53" s="43" t="s">
        <v>48</v>
      </c>
      <c r="R53" s="43" t="s">
        <v>48</v>
      </c>
      <c r="S53" s="43" t="s">
        <v>48</v>
      </c>
      <c r="T53" s="43">
        <f t="shared" si="2"/>
        <v>0</v>
      </c>
      <c r="U53" s="44">
        <v>0</v>
      </c>
      <c r="V53" s="43" t="s">
        <v>48</v>
      </c>
      <c r="W53" s="43" t="s">
        <v>48</v>
      </c>
      <c r="X53" s="63"/>
    </row>
    <row r="54" spans="1:24" ht="25.5" x14ac:dyDescent="0.25">
      <c r="A54" s="19" t="s">
        <v>21</v>
      </c>
      <c r="B54" s="20" t="s">
        <v>188</v>
      </c>
      <c r="C54" s="22" t="s">
        <v>189</v>
      </c>
      <c r="D54" s="41">
        <f t="shared" si="4"/>
        <v>0</v>
      </c>
      <c r="E54" s="41" t="s">
        <v>48</v>
      </c>
      <c r="F54" s="41" t="s">
        <v>48</v>
      </c>
      <c r="G54" s="41">
        <v>0</v>
      </c>
      <c r="H54" s="41" t="s">
        <v>48</v>
      </c>
      <c r="I54" s="41">
        <f t="shared" si="5"/>
        <v>0</v>
      </c>
      <c r="J54" s="41" t="s">
        <v>48</v>
      </c>
      <c r="K54" s="41" t="s">
        <v>48</v>
      </c>
      <c r="L54" s="43">
        <v>0</v>
      </c>
      <c r="M54" s="43" t="s">
        <v>48</v>
      </c>
      <c r="N54" s="43">
        <f t="shared" si="6"/>
        <v>0</v>
      </c>
      <c r="O54" s="44">
        <f t="shared" si="7"/>
        <v>0</v>
      </c>
      <c r="P54" s="43" t="s">
        <v>48</v>
      </c>
      <c r="Q54" s="43" t="s">
        <v>48</v>
      </c>
      <c r="R54" s="43" t="s">
        <v>48</v>
      </c>
      <c r="S54" s="43" t="s">
        <v>48</v>
      </c>
      <c r="T54" s="43">
        <f t="shared" si="2"/>
        <v>0</v>
      </c>
      <c r="U54" s="44">
        <v>0</v>
      </c>
      <c r="V54" s="43" t="s">
        <v>48</v>
      </c>
      <c r="W54" s="43" t="s">
        <v>48</v>
      </c>
      <c r="X54" s="63"/>
    </row>
    <row r="55" spans="1:24" ht="25.5" x14ac:dyDescent="0.25">
      <c r="A55" s="19" t="s">
        <v>21</v>
      </c>
      <c r="B55" s="20" t="s">
        <v>190</v>
      </c>
      <c r="C55" s="22" t="s">
        <v>191</v>
      </c>
      <c r="D55" s="41">
        <f t="shared" si="4"/>
        <v>0</v>
      </c>
      <c r="E55" s="41" t="s">
        <v>48</v>
      </c>
      <c r="F55" s="41" t="s">
        <v>48</v>
      </c>
      <c r="G55" s="41">
        <v>0</v>
      </c>
      <c r="H55" s="41" t="s">
        <v>48</v>
      </c>
      <c r="I55" s="41">
        <f t="shared" si="5"/>
        <v>0</v>
      </c>
      <c r="J55" s="41" t="s">
        <v>48</v>
      </c>
      <c r="K55" s="41" t="s">
        <v>48</v>
      </c>
      <c r="L55" s="43">
        <v>0</v>
      </c>
      <c r="M55" s="43" t="s">
        <v>48</v>
      </c>
      <c r="N55" s="43">
        <f t="shared" si="6"/>
        <v>0</v>
      </c>
      <c r="O55" s="44">
        <f t="shared" si="7"/>
        <v>0</v>
      </c>
      <c r="P55" s="43" t="s">
        <v>48</v>
      </c>
      <c r="Q55" s="43" t="s">
        <v>48</v>
      </c>
      <c r="R55" s="43" t="s">
        <v>48</v>
      </c>
      <c r="S55" s="43" t="s">
        <v>48</v>
      </c>
      <c r="T55" s="43">
        <f t="shared" si="2"/>
        <v>0</v>
      </c>
      <c r="U55" s="44">
        <v>0</v>
      </c>
      <c r="V55" s="43" t="s">
        <v>48</v>
      </c>
      <c r="W55" s="43" t="s">
        <v>48</v>
      </c>
      <c r="X55" s="63"/>
    </row>
    <row r="56" spans="1:24" ht="25.5" x14ac:dyDescent="0.25">
      <c r="A56" s="19" t="s">
        <v>21</v>
      </c>
      <c r="B56" s="20" t="s">
        <v>192</v>
      </c>
      <c r="C56" s="22" t="s">
        <v>193</v>
      </c>
      <c r="D56" s="41">
        <f t="shared" si="4"/>
        <v>0</v>
      </c>
      <c r="E56" s="41" t="s">
        <v>48</v>
      </c>
      <c r="F56" s="41" t="s">
        <v>48</v>
      </c>
      <c r="G56" s="41">
        <v>0</v>
      </c>
      <c r="H56" s="41" t="s">
        <v>48</v>
      </c>
      <c r="I56" s="41">
        <f t="shared" si="5"/>
        <v>0</v>
      </c>
      <c r="J56" s="41" t="s">
        <v>48</v>
      </c>
      <c r="K56" s="41" t="s">
        <v>48</v>
      </c>
      <c r="L56" s="43">
        <v>0</v>
      </c>
      <c r="M56" s="43" t="s">
        <v>48</v>
      </c>
      <c r="N56" s="43">
        <f t="shared" si="6"/>
        <v>0</v>
      </c>
      <c r="O56" s="44">
        <f t="shared" si="7"/>
        <v>0</v>
      </c>
      <c r="P56" s="43" t="s">
        <v>48</v>
      </c>
      <c r="Q56" s="43" t="s">
        <v>48</v>
      </c>
      <c r="R56" s="43" t="s">
        <v>48</v>
      </c>
      <c r="S56" s="43" t="s">
        <v>48</v>
      </c>
      <c r="T56" s="43">
        <f t="shared" si="2"/>
        <v>0</v>
      </c>
      <c r="U56" s="44">
        <v>0</v>
      </c>
      <c r="V56" s="43" t="s">
        <v>48</v>
      </c>
      <c r="W56" s="43" t="s">
        <v>48</v>
      </c>
      <c r="X56" s="63"/>
    </row>
    <row r="57" spans="1:24" ht="38.25" x14ac:dyDescent="0.25">
      <c r="A57" s="19" t="s">
        <v>21</v>
      </c>
      <c r="B57" s="20" t="s">
        <v>194</v>
      </c>
      <c r="C57" s="22" t="s">
        <v>195</v>
      </c>
      <c r="D57" s="41">
        <f t="shared" si="4"/>
        <v>0</v>
      </c>
      <c r="E57" s="41" t="s">
        <v>48</v>
      </c>
      <c r="F57" s="41" t="s">
        <v>48</v>
      </c>
      <c r="G57" s="41">
        <v>0</v>
      </c>
      <c r="H57" s="41" t="s">
        <v>48</v>
      </c>
      <c r="I57" s="41">
        <f t="shared" si="5"/>
        <v>4.1144962623287062</v>
      </c>
      <c r="J57" s="41" t="s">
        <v>48</v>
      </c>
      <c r="K57" s="41" t="s">
        <v>48</v>
      </c>
      <c r="L57" s="43">
        <v>4.1144962623287062</v>
      </c>
      <c r="M57" s="43" t="s">
        <v>48</v>
      </c>
      <c r="N57" s="43">
        <f t="shared" si="6"/>
        <v>4.1144962623287062</v>
      </c>
      <c r="O57" s="44">
        <f t="shared" si="7"/>
        <v>100</v>
      </c>
      <c r="P57" s="43" t="s">
        <v>48</v>
      </c>
      <c r="Q57" s="43" t="s">
        <v>48</v>
      </c>
      <c r="R57" s="43" t="s">
        <v>48</v>
      </c>
      <c r="S57" s="43" t="s">
        <v>48</v>
      </c>
      <c r="T57" s="43">
        <f t="shared" si="2"/>
        <v>4.1144962623287062</v>
      </c>
      <c r="U57" s="44">
        <v>100</v>
      </c>
      <c r="V57" s="43" t="s">
        <v>48</v>
      </c>
      <c r="W57" s="43" t="s">
        <v>48</v>
      </c>
      <c r="X57" s="63"/>
    </row>
    <row r="58" spans="1:24" ht="51" x14ac:dyDescent="0.25">
      <c r="A58" s="19" t="s">
        <v>21</v>
      </c>
      <c r="B58" s="20" t="s">
        <v>196</v>
      </c>
      <c r="C58" s="22" t="s">
        <v>197</v>
      </c>
      <c r="D58" s="41">
        <f t="shared" si="4"/>
        <v>0</v>
      </c>
      <c r="E58" s="41" t="s">
        <v>48</v>
      </c>
      <c r="F58" s="41" t="s">
        <v>48</v>
      </c>
      <c r="G58" s="41">
        <v>0</v>
      </c>
      <c r="H58" s="41" t="s">
        <v>48</v>
      </c>
      <c r="I58" s="41">
        <f t="shared" si="5"/>
        <v>0</v>
      </c>
      <c r="J58" s="41" t="s">
        <v>48</v>
      </c>
      <c r="K58" s="41" t="s">
        <v>48</v>
      </c>
      <c r="L58" s="43">
        <v>0</v>
      </c>
      <c r="M58" s="43" t="s">
        <v>48</v>
      </c>
      <c r="N58" s="43">
        <f t="shared" si="6"/>
        <v>0</v>
      </c>
      <c r="O58" s="44">
        <f t="shared" si="7"/>
        <v>0</v>
      </c>
      <c r="P58" s="43" t="s">
        <v>48</v>
      </c>
      <c r="Q58" s="43" t="s">
        <v>48</v>
      </c>
      <c r="R58" s="43" t="s">
        <v>48</v>
      </c>
      <c r="S58" s="43" t="s">
        <v>48</v>
      </c>
      <c r="T58" s="43">
        <f t="shared" si="2"/>
        <v>0</v>
      </c>
      <c r="U58" s="44">
        <v>0</v>
      </c>
      <c r="V58" s="43" t="s">
        <v>48</v>
      </c>
      <c r="W58" s="43" t="s">
        <v>48</v>
      </c>
      <c r="X58" s="63"/>
    </row>
    <row r="59" spans="1:24" ht="38.25" x14ac:dyDescent="0.25">
      <c r="A59" s="19" t="s">
        <v>21</v>
      </c>
      <c r="B59" s="20" t="s">
        <v>198</v>
      </c>
      <c r="C59" s="22" t="s">
        <v>199</v>
      </c>
      <c r="D59" s="41">
        <f t="shared" si="4"/>
        <v>0</v>
      </c>
      <c r="E59" s="41" t="s">
        <v>48</v>
      </c>
      <c r="F59" s="41" t="s">
        <v>48</v>
      </c>
      <c r="G59" s="41">
        <v>0</v>
      </c>
      <c r="H59" s="41" t="s">
        <v>48</v>
      </c>
      <c r="I59" s="41">
        <f t="shared" si="5"/>
        <v>0</v>
      </c>
      <c r="J59" s="41" t="s">
        <v>48</v>
      </c>
      <c r="K59" s="41" t="s">
        <v>48</v>
      </c>
      <c r="L59" s="43">
        <v>0</v>
      </c>
      <c r="M59" s="43" t="s">
        <v>48</v>
      </c>
      <c r="N59" s="43">
        <f t="shared" si="6"/>
        <v>0</v>
      </c>
      <c r="O59" s="44">
        <f t="shared" si="7"/>
        <v>0</v>
      </c>
      <c r="P59" s="43" t="s">
        <v>48</v>
      </c>
      <c r="Q59" s="43" t="s">
        <v>48</v>
      </c>
      <c r="R59" s="43" t="s">
        <v>48</v>
      </c>
      <c r="S59" s="43" t="s">
        <v>48</v>
      </c>
      <c r="T59" s="43">
        <f t="shared" si="2"/>
        <v>0</v>
      </c>
      <c r="U59" s="44">
        <v>0</v>
      </c>
      <c r="V59" s="43" t="s">
        <v>48</v>
      </c>
      <c r="W59" s="43" t="s">
        <v>48</v>
      </c>
      <c r="X59" s="63"/>
    </row>
    <row r="60" spans="1:24" ht="38.25" x14ac:dyDescent="0.25">
      <c r="A60" s="19" t="s">
        <v>21</v>
      </c>
      <c r="B60" s="20" t="s">
        <v>200</v>
      </c>
      <c r="C60" s="22" t="s">
        <v>201</v>
      </c>
      <c r="D60" s="41">
        <f t="shared" si="4"/>
        <v>0</v>
      </c>
      <c r="E60" s="41" t="s">
        <v>48</v>
      </c>
      <c r="F60" s="41" t="s">
        <v>48</v>
      </c>
      <c r="G60" s="41">
        <v>0</v>
      </c>
      <c r="H60" s="41" t="s">
        <v>48</v>
      </c>
      <c r="I60" s="41">
        <f t="shared" si="5"/>
        <v>0</v>
      </c>
      <c r="J60" s="41" t="s">
        <v>48</v>
      </c>
      <c r="K60" s="41" t="s">
        <v>48</v>
      </c>
      <c r="L60" s="43">
        <v>0</v>
      </c>
      <c r="M60" s="43" t="s">
        <v>48</v>
      </c>
      <c r="N60" s="43">
        <f t="shared" si="6"/>
        <v>0</v>
      </c>
      <c r="O60" s="44">
        <f t="shared" si="7"/>
        <v>0</v>
      </c>
      <c r="P60" s="43" t="s">
        <v>48</v>
      </c>
      <c r="Q60" s="43" t="s">
        <v>48</v>
      </c>
      <c r="R60" s="43" t="s">
        <v>48</v>
      </c>
      <c r="S60" s="43" t="s">
        <v>48</v>
      </c>
      <c r="T60" s="43">
        <f t="shared" si="2"/>
        <v>0</v>
      </c>
      <c r="U60" s="44">
        <v>0</v>
      </c>
      <c r="V60" s="43" t="s">
        <v>48</v>
      </c>
      <c r="W60" s="43" t="s">
        <v>48</v>
      </c>
      <c r="X60" s="63"/>
    </row>
    <row r="61" spans="1:24" ht="76.5" x14ac:dyDescent="0.25">
      <c r="A61" s="19" t="s">
        <v>21</v>
      </c>
      <c r="B61" s="20" t="s">
        <v>202</v>
      </c>
      <c r="C61" s="22" t="s">
        <v>203</v>
      </c>
      <c r="D61" s="41">
        <f t="shared" si="4"/>
        <v>0</v>
      </c>
      <c r="E61" s="41" t="s">
        <v>48</v>
      </c>
      <c r="F61" s="41" t="s">
        <v>48</v>
      </c>
      <c r="G61" s="41">
        <v>0</v>
      </c>
      <c r="H61" s="41" t="s">
        <v>48</v>
      </c>
      <c r="I61" s="41">
        <f t="shared" si="5"/>
        <v>0</v>
      </c>
      <c r="J61" s="41" t="s">
        <v>48</v>
      </c>
      <c r="K61" s="41" t="s">
        <v>48</v>
      </c>
      <c r="L61" s="43">
        <v>0</v>
      </c>
      <c r="M61" s="43" t="s">
        <v>48</v>
      </c>
      <c r="N61" s="43">
        <f t="shared" si="6"/>
        <v>0</v>
      </c>
      <c r="O61" s="44">
        <f t="shared" si="7"/>
        <v>0</v>
      </c>
      <c r="P61" s="43" t="s">
        <v>48</v>
      </c>
      <c r="Q61" s="43" t="s">
        <v>48</v>
      </c>
      <c r="R61" s="43" t="s">
        <v>48</v>
      </c>
      <c r="S61" s="43" t="s">
        <v>48</v>
      </c>
      <c r="T61" s="43">
        <f t="shared" si="2"/>
        <v>0</v>
      </c>
      <c r="U61" s="44">
        <v>0</v>
      </c>
      <c r="V61" s="43" t="s">
        <v>48</v>
      </c>
      <c r="W61" s="43" t="s">
        <v>48</v>
      </c>
      <c r="X61" s="63"/>
    </row>
    <row r="62" spans="1:24" ht="51" x14ac:dyDescent="0.25">
      <c r="A62" s="19" t="s">
        <v>21</v>
      </c>
      <c r="B62" s="20" t="s">
        <v>204</v>
      </c>
      <c r="C62" s="22" t="s">
        <v>205</v>
      </c>
      <c r="D62" s="41">
        <f t="shared" si="4"/>
        <v>0</v>
      </c>
      <c r="E62" s="41" t="s">
        <v>48</v>
      </c>
      <c r="F62" s="41" t="s">
        <v>48</v>
      </c>
      <c r="G62" s="41">
        <v>0</v>
      </c>
      <c r="H62" s="41" t="s">
        <v>48</v>
      </c>
      <c r="I62" s="41">
        <f t="shared" si="5"/>
        <v>0</v>
      </c>
      <c r="J62" s="41" t="s">
        <v>48</v>
      </c>
      <c r="K62" s="41" t="s">
        <v>48</v>
      </c>
      <c r="L62" s="43">
        <v>0</v>
      </c>
      <c r="M62" s="43" t="s">
        <v>48</v>
      </c>
      <c r="N62" s="43">
        <f t="shared" si="6"/>
        <v>0</v>
      </c>
      <c r="O62" s="44">
        <f t="shared" si="7"/>
        <v>0</v>
      </c>
      <c r="P62" s="43" t="s">
        <v>48</v>
      </c>
      <c r="Q62" s="43" t="s">
        <v>48</v>
      </c>
      <c r="R62" s="43" t="s">
        <v>48</v>
      </c>
      <c r="S62" s="43" t="s">
        <v>48</v>
      </c>
      <c r="T62" s="43">
        <f t="shared" si="2"/>
        <v>0</v>
      </c>
      <c r="U62" s="44">
        <v>0</v>
      </c>
      <c r="V62" s="43" t="s">
        <v>48</v>
      </c>
      <c r="W62" s="43" t="s">
        <v>48</v>
      </c>
      <c r="X62" s="63"/>
    </row>
    <row r="63" spans="1:24" ht="89.25" x14ac:dyDescent="0.25">
      <c r="A63" s="19" t="s">
        <v>21</v>
      </c>
      <c r="B63" s="20" t="s">
        <v>206</v>
      </c>
      <c r="C63" s="22" t="s">
        <v>207</v>
      </c>
      <c r="D63" s="41">
        <f t="shared" si="4"/>
        <v>0</v>
      </c>
      <c r="E63" s="41" t="s">
        <v>48</v>
      </c>
      <c r="F63" s="41" t="s">
        <v>48</v>
      </c>
      <c r="G63" s="41">
        <v>0</v>
      </c>
      <c r="H63" s="41" t="s">
        <v>48</v>
      </c>
      <c r="I63" s="41">
        <f t="shared" si="5"/>
        <v>0</v>
      </c>
      <c r="J63" s="41" t="s">
        <v>48</v>
      </c>
      <c r="K63" s="41" t="s">
        <v>48</v>
      </c>
      <c r="L63" s="43">
        <v>0</v>
      </c>
      <c r="M63" s="43" t="s">
        <v>48</v>
      </c>
      <c r="N63" s="43">
        <f t="shared" si="6"/>
        <v>0</v>
      </c>
      <c r="O63" s="44">
        <f t="shared" si="7"/>
        <v>0</v>
      </c>
      <c r="P63" s="43" t="s">
        <v>48</v>
      </c>
      <c r="Q63" s="43" t="s">
        <v>48</v>
      </c>
      <c r="R63" s="43" t="s">
        <v>48</v>
      </c>
      <c r="S63" s="43" t="s">
        <v>48</v>
      </c>
      <c r="T63" s="43">
        <f t="shared" si="2"/>
        <v>0</v>
      </c>
      <c r="U63" s="44">
        <v>0</v>
      </c>
      <c r="V63" s="43" t="s">
        <v>48</v>
      </c>
      <c r="W63" s="43" t="s">
        <v>48</v>
      </c>
      <c r="X63" s="63"/>
    </row>
    <row r="64" spans="1:24" ht="38.25" x14ac:dyDescent="0.25">
      <c r="A64" s="19" t="s">
        <v>21</v>
      </c>
      <c r="B64" s="20" t="s">
        <v>431</v>
      </c>
      <c r="C64" s="22" t="s">
        <v>208</v>
      </c>
      <c r="D64" s="41">
        <f t="shared" si="4"/>
        <v>0</v>
      </c>
      <c r="E64" s="41" t="s">
        <v>48</v>
      </c>
      <c r="F64" s="41" t="s">
        <v>48</v>
      </c>
      <c r="G64" s="41">
        <v>0</v>
      </c>
      <c r="H64" s="41" t="s">
        <v>48</v>
      </c>
      <c r="I64" s="41">
        <f t="shared" si="5"/>
        <v>5.4132096000000011E-2</v>
      </c>
      <c r="J64" s="41" t="s">
        <v>48</v>
      </c>
      <c r="K64" s="41" t="s">
        <v>48</v>
      </c>
      <c r="L64" s="43">
        <v>5.4132096000000011E-2</v>
      </c>
      <c r="M64" s="43" t="s">
        <v>48</v>
      </c>
      <c r="N64" s="43">
        <f t="shared" si="6"/>
        <v>5.4132096000000011E-2</v>
      </c>
      <c r="O64" s="44">
        <f t="shared" si="7"/>
        <v>100</v>
      </c>
      <c r="P64" s="43" t="s">
        <v>48</v>
      </c>
      <c r="Q64" s="43" t="s">
        <v>48</v>
      </c>
      <c r="R64" s="43" t="s">
        <v>48</v>
      </c>
      <c r="S64" s="43" t="s">
        <v>48</v>
      </c>
      <c r="T64" s="43">
        <f t="shared" si="2"/>
        <v>5.4132096000000011E-2</v>
      </c>
      <c r="U64" s="44">
        <v>100</v>
      </c>
      <c r="V64" s="43" t="s">
        <v>48</v>
      </c>
      <c r="W64" s="43" t="s">
        <v>48</v>
      </c>
      <c r="X64" s="63"/>
    </row>
    <row r="65" spans="1:24" ht="51" x14ac:dyDescent="0.25">
      <c r="A65" s="19" t="s">
        <v>21</v>
      </c>
      <c r="B65" s="20" t="s">
        <v>209</v>
      </c>
      <c r="C65" s="22" t="s">
        <v>210</v>
      </c>
      <c r="D65" s="41">
        <f t="shared" si="4"/>
        <v>0</v>
      </c>
      <c r="E65" s="41" t="s">
        <v>48</v>
      </c>
      <c r="F65" s="41" t="s">
        <v>48</v>
      </c>
      <c r="G65" s="41">
        <v>0</v>
      </c>
      <c r="H65" s="41" t="s">
        <v>48</v>
      </c>
      <c r="I65" s="41">
        <f t="shared" si="5"/>
        <v>0</v>
      </c>
      <c r="J65" s="41" t="s">
        <v>48</v>
      </c>
      <c r="K65" s="41" t="s">
        <v>48</v>
      </c>
      <c r="L65" s="43">
        <v>0</v>
      </c>
      <c r="M65" s="43" t="s">
        <v>48</v>
      </c>
      <c r="N65" s="43">
        <f t="shared" si="6"/>
        <v>0</v>
      </c>
      <c r="O65" s="44">
        <f t="shared" si="7"/>
        <v>0</v>
      </c>
      <c r="P65" s="43" t="s">
        <v>48</v>
      </c>
      <c r="Q65" s="43" t="s">
        <v>48</v>
      </c>
      <c r="R65" s="43" t="s">
        <v>48</v>
      </c>
      <c r="S65" s="43" t="s">
        <v>48</v>
      </c>
      <c r="T65" s="43">
        <f t="shared" si="2"/>
        <v>0</v>
      </c>
      <c r="U65" s="44">
        <v>0</v>
      </c>
      <c r="V65" s="43" t="s">
        <v>48</v>
      </c>
      <c r="W65" s="43" t="s">
        <v>48</v>
      </c>
      <c r="X65" s="63"/>
    </row>
    <row r="66" spans="1:24" ht="38.25" x14ac:dyDescent="0.25">
      <c r="A66" s="19" t="s">
        <v>21</v>
      </c>
      <c r="B66" s="20" t="s">
        <v>211</v>
      </c>
      <c r="C66" s="22" t="s">
        <v>212</v>
      </c>
      <c r="D66" s="41">
        <f t="shared" si="4"/>
        <v>0</v>
      </c>
      <c r="E66" s="41" t="s">
        <v>48</v>
      </c>
      <c r="F66" s="41" t="s">
        <v>48</v>
      </c>
      <c r="G66" s="41">
        <v>0</v>
      </c>
      <c r="H66" s="41" t="s">
        <v>48</v>
      </c>
      <c r="I66" s="41">
        <f t="shared" si="5"/>
        <v>7.2055310501134798E-2</v>
      </c>
      <c r="J66" s="41" t="s">
        <v>48</v>
      </c>
      <c r="K66" s="41" t="s">
        <v>48</v>
      </c>
      <c r="L66" s="43">
        <v>7.2055310501134798E-2</v>
      </c>
      <c r="M66" s="43" t="s">
        <v>48</v>
      </c>
      <c r="N66" s="43">
        <f t="shared" si="6"/>
        <v>7.2055310501134798E-2</v>
      </c>
      <c r="O66" s="44">
        <f t="shared" si="7"/>
        <v>100</v>
      </c>
      <c r="P66" s="43" t="s">
        <v>48</v>
      </c>
      <c r="Q66" s="43" t="s">
        <v>48</v>
      </c>
      <c r="R66" s="43" t="s">
        <v>48</v>
      </c>
      <c r="S66" s="43" t="s">
        <v>48</v>
      </c>
      <c r="T66" s="43">
        <f t="shared" si="2"/>
        <v>7.2055310501134798E-2</v>
      </c>
      <c r="U66" s="44">
        <v>100</v>
      </c>
      <c r="V66" s="43" t="s">
        <v>48</v>
      </c>
      <c r="W66" s="43" t="s">
        <v>48</v>
      </c>
      <c r="X66" s="63"/>
    </row>
    <row r="67" spans="1:24" ht="51" x14ac:dyDescent="0.25">
      <c r="A67" s="19" t="s">
        <v>21</v>
      </c>
      <c r="B67" s="20" t="s">
        <v>213</v>
      </c>
      <c r="C67" s="22" t="s">
        <v>214</v>
      </c>
      <c r="D67" s="41">
        <f t="shared" si="4"/>
        <v>0</v>
      </c>
      <c r="E67" s="41" t="s">
        <v>48</v>
      </c>
      <c r="F67" s="41" t="s">
        <v>48</v>
      </c>
      <c r="G67" s="41">
        <v>0</v>
      </c>
      <c r="H67" s="41" t="s">
        <v>48</v>
      </c>
      <c r="I67" s="41">
        <f t="shared" si="5"/>
        <v>0</v>
      </c>
      <c r="J67" s="41" t="s">
        <v>48</v>
      </c>
      <c r="K67" s="41" t="s">
        <v>48</v>
      </c>
      <c r="L67" s="43">
        <v>0</v>
      </c>
      <c r="M67" s="43" t="s">
        <v>48</v>
      </c>
      <c r="N67" s="43">
        <f t="shared" si="6"/>
        <v>0</v>
      </c>
      <c r="O67" s="44">
        <f t="shared" si="7"/>
        <v>0</v>
      </c>
      <c r="P67" s="43" t="s">
        <v>48</v>
      </c>
      <c r="Q67" s="43" t="s">
        <v>48</v>
      </c>
      <c r="R67" s="43" t="s">
        <v>48</v>
      </c>
      <c r="S67" s="43" t="s">
        <v>48</v>
      </c>
      <c r="T67" s="43">
        <f t="shared" si="2"/>
        <v>0</v>
      </c>
      <c r="U67" s="44">
        <v>0</v>
      </c>
      <c r="V67" s="43" t="s">
        <v>48</v>
      </c>
      <c r="W67" s="43" t="s">
        <v>48</v>
      </c>
      <c r="X67" s="63"/>
    </row>
    <row r="68" spans="1:24" ht="25.5" x14ac:dyDescent="0.25">
      <c r="A68" s="19" t="s">
        <v>21</v>
      </c>
      <c r="B68" s="20" t="s">
        <v>215</v>
      </c>
      <c r="C68" s="22" t="s">
        <v>216</v>
      </c>
      <c r="D68" s="41">
        <f t="shared" si="4"/>
        <v>0</v>
      </c>
      <c r="E68" s="41" t="s">
        <v>48</v>
      </c>
      <c r="F68" s="41" t="s">
        <v>48</v>
      </c>
      <c r="G68" s="41">
        <v>0</v>
      </c>
      <c r="H68" s="41" t="s">
        <v>48</v>
      </c>
      <c r="I68" s="41">
        <f t="shared" si="5"/>
        <v>0</v>
      </c>
      <c r="J68" s="41" t="s">
        <v>48</v>
      </c>
      <c r="K68" s="41" t="s">
        <v>48</v>
      </c>
      <c r="L68" s="43">
        <v>0</v>
      </c>
      <c r="M68" s="43" t="s">
        <v>48</v>
      </c>
      <c r="N68" s="43">
        <f t="shared" si="6"/>
        <v>0</v>
      </c>
      <c r="O68" s="44">
        <f t="shared" si="7"/>
        <v>0</v>
      </c>
      <c r="P68" s="43" t="s">
        <v>48</v>
      </c>
      <c r="Q68" s="43" t="s">
        <v>48</v>
      </c>
      <c r="R68" s="43" t="s">
        <v>48</v>
      </c>
      <c r="S68" s="43" t="s">
        <v>48</v>
      </c>
      <c r="T68" s="43">
        <f t="shared" si="2"/>
        <v>0</v>
      </c>
      <c r="U68" s="44">
        <v>0</v>
      </c>
      <c r="V68" s="43" t="s">
        <v>48</v>
      </c>
      <c r="W68" s="43" t="s">
        <v>48</v>
      </c>
      <c r="X68" s="63"/>
    </row>
    <row r="69" spans="1:24" ht="25.5" x14ac:dyDescent="0.25">
      <c r="A69" s="19" t="s">
        <v>21</v>
      </c>
      <c r="B69" s="20" t="s">
        <v>217</v>
      </c>
      <c r="C69" s="22" t="s">
        <v>218</v>
      </c>
      <c r="D69" s="41">
        <f t="shared" si="4"/>
        <v>0</v>
      </c>
      <c r="E69" s="41" t="s">
        <v>48</v>
      </c>
      <c r="F69" s="41" t="s">
        <v>48</v>
      </c>
      <c r="G69" s="41">
        <v>0</v>
      </c>
      <c r="H69" s="41" t="s">
        <v>48</v>
      </c>
      <c r="I69" s="41">
        <f t="shared" si="5"/>
        <v>0</v>
      </c>
      <c r="J69" s="41" t="s">
        <v>48</v>
      </c>
      <c r="K69" s="41" t="s">
        <v>48</v>
      </c>
      <c r="L69" s="43">
        <v>0</v>
      </c>
      <c r="M69" s="43" t="s">
        <v>48</v>
      </c>
      <c r="N69" s="43">
        <f t="shared" si="6"/>
        <v>0</v>
      </c>
      <c r="O69" s="44">
        <f t="shared" si="7"/>
        <v>0</v>
      </c>
      <c r="P69" s="43" t="s">
        <v>48</v>
      </c>
      <c r="Q69" s="43" t="s">
        <v>48</v>
      </c>
      <c r="R69" s="43" t="s">
        <v>48</v>
      </c>
      <c r="S69" s="43" t="s">
        <v>48</v>
      </c>
      <c r="T69" s="43">
        <f t="shared" si="2"/>
        <v>0</v>
      </c>
      <c r="U69" s="44">
        <v>0</v>
      </c>
      <c r="V69" s="43" t="s">
        <v>48</v>
      </c>
      <c r="W69" s="43" t="s">
        <v>48</v>
      </c>
      <c r="X69" s="63"/>
    </row>
    <row r="70" spans="1:24" ht="38.25" x14ac:dyDescent="0.25">
      <c r="A70" s="19" t="s">
        <v>21</v>
      </c>
      <c r="B70" s="20" t="s">
        <v>219</v>
      </c>
      <c r="C70" s="22" t="s">
        <v>220</v>
      </c>
      <c r="D70" s="41">
        <f t="shared" si="4"/>
        <v>0</v>
      </c>
      <c r="E70" s="41" t="s">
        <v>48</v>
      </c>
      <c r="F70" s="41" t="s">
        <v>48</v>
      </c>
      <c r="G70" s="41">
        <v>0</v>
      </c>
      <c r="H70" s="41" t="s">
        <v>48</v>
      </c>
      <c r="I70" s="41">
        <f t="shared" si="5"/>
        <v>0</v>
      </c>
      <c r="J70" s="41" t="s">
        <v>48</v>
      </c>
      <c r="K70" s="41" t="s">
        <v>48</v>
      </c>
      <c r="L70" s="43">
        <v>0</v>
      </c>
      <c r="M70" s="43" t="s">
        <v>48</v>
      </c>
      <c r="N70" s="43">
        <f t="shared" si="6"/>
        <v>0</v>
      </c>
      <c r="O70" s="44">
        <f t="shared" si="7"/>
        <v>0</v>
      </c>
      <c r="P70" s="43" t="s">
        <v>48</v>
      </c>
      <c r="Q70" s="43" t="s">
        <v>48</v>
      </c>
      <c r="R70" s="43" t="s">
        <v>48</v>
      </c>
      <c r="S70" s="43" t="s">
        <v>48</v>
      </c>
      <c r="T70" s="43">
        <f t="shared" si="2"/>
        <v>0</v>
      </c>
      <c r="U70" s="44">
        <v>0</v>
      </c>
      <c r="V70" s="43" t="s">
        <v>48</v>
      </c>
      <c r="W70" s="43" t="s">
        <v>48</v>
      </c>
      <c r="X70" s="63"/>
    </row>
    <row r="71" spans="1:24" ht="38.25" x14ac:dyDescent="0.25">
      <c r="A71" s="19" t="s">
        <v>21</v>
      </c>
      <c r="B71" s="20" t="s">
        <v>221</v>
      </c>
      <c r="C71" s="22" t="s">
        <v>222</v>
      </c>
      <c r="D71" s="41">
        <f t="shared" si="4"/>
        <v>0</v>
      </c>
      <c r="E71" s="41" t="s">
        <v>48</v>
      </c>
      <c r="F71" s="41" t="s">
        <v>48</v>
      </c>
      <c r="G71" s="41">
        <v>0</v>
      </c>
      <c r="H71" s="41" t="s">
        <v>48</v>
      </c>
      <c r="I71" s="41">
        <f t="shared" si="5"/>
        <v>0</v>
      </c>
      <c r="J71" s="41" t="s">
        <v>48</v>
      </c>
      <c r="K71" s="41" t="s">
        <v>48</v>
      </c>
      <c r="L71" s="43">
        <v>0</v>
      </c>
      <c r="M71" s="43" t="s">
        <v>48</v>
      </c>
      <c r="N71" s="43">
        <f t="shared" si="6"/>
        <v>0</v>
      </c>
      <c r="O71" s="44">
        <f t="shared" si="7"/>
        <v>0</v>
      </c>
      <c r="P71" s="43" t="s">
        <v>48</v>
      </c>
      <c r="Q71" s="43" t="s">
        <v>48</v>
      </c>
      <c r="R71" s="43" t="s">
        <v>48</v>
      </c>
      <c r="S71" s="43" t="s">
        <v>48</v>
      </c>
      <c r="T71" s="43">
        <f t="shared" si="2"/>
        <v>0</v>
      </c>
      <c r="U71" s="44">
        <v>0</v>
      </c>
      <c r="V71" s="43" t="s">
        <v>48</v>
      </c>
      <c r="W71" s="43" t="s">
        <v>48</v>
      </c>
      <c r="X71" s="63"/>
    </row>
    <row r="72" spans="1:24" ht="38.25" x14ac:dyDescent="0.25">
      <c r="A72" s="19" t="s">
        <v>21</v>
      </c>
      <c r="B72" s="20" t="s">
        <v>223</v>
      </c>
      <c r="C72" s="22" t="s">
        <v>224</v>
      </c>
      <c r="D72" s="41">
        <f t="shared" si="4"/>
        <v>0</v>
      </c>
      <c r="E72" s="41" t="s">
        <v>48</v>
      </c>
      <c r="F72" s="41" t="s">
        <v>48</v>
      </c>
      <c r="G72" s="41">
        <v>0</v>
      </c>
      <c r="H72" s="41" t="s">
        <v>48</v>
      </c>
      <c r="I72" s="41">
        <f t="shared" si="5"/>
        <v>0</v>
      </c>
      <c r="J72" s="41" t="s">
        <v>48</v>
      </c>
      <c r="K72" s="41" t="s">
        <v>48</v>
      </c>
      <c r="L72" s="43">
        <v>0</v>
      </c>
      <c r="M72" s="43" t="s">
        <v>48</v>
      </c>
      <c r="N72" s="43">
        <f t="shared" si="6"/>
        <v>0</v>
      </c>
      <c r="O72" s="44">
        <f t="shared" si="7"/>
        <v>0</v>
      </c>
      <c r="P72" s="43" t="s">
        <v>48</v>
      </c>
      <c r="Q72" s="43" t="s">
        <v>48</v>
      </c>
      <c r="R72" s="43" t="s">
        <v>48</v>
      </c>
      <c r="S72" s="43" t="s">
        <v>48</v>
      </c>
      <c r="T72" s="43">
        <f t="shared" si="2"/>
        <v>0</v>
      </c>
      <c r="U72" s="44">
        <v>0</v>
      </c>
      <c r="V72" s="43" t="s">
        <v>48</v>
      </c>
      <c r="W72" s="43" t="s">
        <v>48</v>
      </c>
      <c r="X72" s="63"/>
    </row>
    <row r="73" spans="1:24" ht="51" x14ac:dyDescent="0.25">
      <c r="A73" s="19" t="s">
        <v>21</v>
      </c>
      <c r="B73" s="20" t="s">
        <v>225</v>
      </c>
      <c r="C73" s="22" t="s">
        <v>226</v>
      </c>
      <c r="D73" s="41">
        <f t="shared" si="4"/>
        <v>0</v>
      </c>
      <c r="E73" s="41" t="s">
        <v>48</v>
      </c>
      <c r="F73" s="41" t="s">
        <v>48</v>
      </c>
      <c r="G73" s="41">
        <v>0</v>
      </c>
      <c r="H73" s="41" t="s">
        <v>48</v>
      </c>
      <c r="I73" s="41">
        <f t="shared" si="5"/>
        <v>0</v>
      </c>
      <c r="J73" s="41" t="s">
        <v>48</v>
      </c>
      <c r="K73" s="41" t="s">
        <v>48</v>
      </c>
      <c r="L73" s="43">
        <v>0</v>
      </c>
      <c r="M73" s="43" t="s">
        <v>48</v>
      </c>
      <c r="N73" s="43">
        <f t="shared" si="6"/>
        <v>0</v>
      </c>
      <c r="O73" s="44">
        <f t="shared" si="7"/>
        <v>0</v>
      </c>
      <c r="P73" s="43" t="s">
        <v>48</v>
      </c>
      <c r="Q73" s="43" t="s">
        <v>48</v>
      </c>
      <c r="R73" s="43" t="s">
        <v>48</v>
      </c>
      <c r="S73" s="43" t="s">
        <v>48</v>
      </c>
      <c r="T73" s="43">
        <f t="shared" si="2"/>
        <v>0</v>
      </c>
      <c r="U73" s="44">
        <v>0</v>
      </c>
      <c r="V73" s="43" t="s">
        <v>48</v>
      </c>
      <c r="W73" s="43" t="s">
        <v>48</v>
      </c>
      <c r="X73" s="63"/>
    </row>
    <row r="74" spans="1:24" ht="63.75" x14ac:dyDescent="0.25">
      <c r="A74" s="19" t="s">
        <v>21</v>
      </c>
      <c r="B74" s="20" t="s">
        <v>227</v>
      </c>
      <c r="C74" s="22" t="s">
        <v>228</v>
      </c>
      <c r="D74" s="41">
        <f t="shared" si="4"/>
        <v>0</v>
      </c>
      <c r="E74" s="41" t="s">
        <v>48</v>
      </c>
      <c r="F74" s="41" t="s">
        <v>48</v>
      </c>
      <c r="G74" s="41">
        <v>0</v>
      </c>
      <c r="H74" s="41" t="s">
        <v>48</v>
      </c>
      <c r="I74" s="41">
        <f t="shared" si="5"/>
        <v>0.13712056246240623</v>
      </c>
      <c r="J74" s="41" t="s">
        <v>48</v>
      </c>
      <c r="K74" s="41" t="s">
        <v>48</v>
      </c>
      <c r="L74" s="43">
        <v>0.13712056246240623</v>
      </c>
      <c r="M74" s="43" t="s">
        <v>48</v>
      </c>
      <c r="N74" s="43">
        <f t="shared" si="6"/>
        <v>0.13712056246240623</v>
      </c>
      <c r="O74" s="44">
        <f t="shared" si="7"/>
        <v>100</v>
      </c>
      <c r="P74" s="43" t="s">
        <v>48</v>
      </c>
      <c r="Q74" s="43" t="s">
        <v>48</v>
      </c>
      <c r="R74" s="43" t="s">
        <v>48</v>
      </c>
      <c r="S74" s="43" t="s">
        <v>48</v>
      </c>
      <c r="T74" s="43">
        <f t="shared" si="2"/>
        <v>0.13712056246240623</v>
      </c>
      <c r="U74" s="44">
        <v>100</v>
      </c>
      <c r="V74" s="43" t="s">
        <v>48</v>
      </c>
      <c r="W74" s="43" t="s">
        <v>48</v>
      </c>
      <c r="X74" s="63"/>
    </row>
    <row r="75" spans="1:24" ht="25.5" x14ac:dyDescent="0.25">
      <c r="A75" s="23" t="s">
        <v>21</v>
      </c>
      <c r="B75" s="20" t="s">
        <v>229</v>
      </c>
      <c r="C75" s="22" t="s">
        <v>230</v>
      </c>
      <c r="D75" s="41">
        <f t="shared" si="4"/>
        <v>0</v>
      </c>
      <c r="E75" s="41" t="s">
        <v>48</v>
      </c>
      <c r="F75" s="41" t="s">
        <v>48</v>
      </c>
      <c r="G75" s="41">
        <v>0</v>
      </c>
      <c r="H75" s="41" t="s">
        <v>48</v>
      </c>
      <c r="I75" s="41">
        <f t="shared" si="5"/>
        <v>0</v>
      </c>
      <c r="J75" s="41" t="s">
        <v>48</v>
      </c>
      <c r="K75" s="41" t="s">
        <v>48</v>
      </c>
      <c r="L75" s="43">
        <v>0</v>
      </c>
      <c r="M75" s="43" t="s">
        <v>48</v>
      </c>
      <c r="N75" s="43">
        <f t="shared" si="6"/>
        <v>0</v>
      </c>
      <c r="O75" s="44">
        <f t="shared" si="7"/>
        <v>0</v>
      </c>
      <c r="P75" s="43" t="s">
        <v>48</v>
      </c>
      <c r="Q75" s="43" t="s">
        <v>48</v>
      </c>
      <c r="R75" s="43" t="s">
        <v>48</v>
      </c>
      <c r="S75" s="43" t="s">
        <v>48</v>
      </c>
      <c r="T75" s="43">
        <f t="shared" si="2"/>
        <v>0</v>
      </c>
      <c r="U75" s="44">
        <v>0</v>
      </c>
      <c r="V75" s="43" t="s">
        <v>48</v>
      </c>
      <c r="W75" s="43" t="s">
        <v>48</v>
      </c>
      <c r="X75" s="63"/>
    </row>
    <row r="76" spans="1:24" ht="51" x14ac:dyDescent="0.25">
      <c r="A76" s="23" t="s">
        <v>21</v>
      </c>
      <c r="B76" s="20" t="s">
        <v>231</v>
      </c>
      <c r="C76" s="31" t="s">
        <v>232</v>
      </c>
      <c r="D76" s="41">
        <f t="shared" si="4"/>
        <v>0</v>
      </c>
      <c r="E76" s="41" t="s">
        <v>48</v>
      </c>
      <c r="F76" s="41" t="s">
        <v>48</v>
      </c>
      <c r="G76" s="41">
        <v>0</v>
      </c>
      <c r="H76" s="41" t="s">
        <v>48</v>
      </c>
      <c r="I76" s="41">
        <f t="shared" si="5"/>
        <v>0</v>
      </c>
      <c r="J76" s="41" t="s">
        <v>48</v>
      </c>
      <c r="K76" s="41" t="s">
        <v>48</v>
      </c>
      <c r="L76" s="43">
        <v>0</v>
      </c>
      <c r="M76" s="43" t="s">
        <v>48</v>
      </c>
      <c r="N76" s="43">
        <f t="shared" si="6"/>
        <v>0</v>
      </c>
      <c r="O76" s="44">
        <f t="shared" si="7"/>
        <v>0</v>
      </c>
      <c r="P76" s="43" t="s">
        <v>48</v>
      </c>
      <c r="Q76" s="43" t="s">
        <v>48</v>
      </c>
      <c r="R76" s="43" t="s">
        <v>48</v>
      </c>
      <c r="S76" s="43" t="s">
        <v>48</v>
      </c>
      <c r="T76" s="43">
        <f t="shared" si="2"/>
        <v>0</v>
      </c>
      <c r="U76" s="44">
        <v>0</v>
      </c>
      <c r="V76" s="43" t="s">
        <v>48</v>
      </c>
      <c r="W76" s="43" t="s">
        <v>48</v>
      </c>
      <c r="X76" s="63"/>
    </row>
    <row r="77" spans="1:24" ht="25.5" x14ac:dyDescent="0.25">
      <c r="A77" s="23" t="s">
        <v>21</v>
      </c>
      <c r="B77" s="20" t="s">
        <v>233</v>
      </c>
      <c r="C77" s="31" t="s">
        <v>234</v>
      </c>
      <c r="D77" s="41">
        <f t="shared" si="4"/>
        <v>0</v>
      </c>
      <c r="E77" s="41" t="s">
        <v>48</v>
      </c>
      <c r="F77" s="41" t="s">
        <v>48</v>
      </c>
      <c r="G77" s="41">
        <v>0</v>
      </c>
      <c r="H77" s="41" t="s">
        <v>48</v>
      </c>
      <c r="I77" s="41">
        <f t="shared" si="5"/>
        <v>0</v>
      </c>
      <c r="J77" s="41" t="s">
        <v>48</v>
      </c>
      <c r="K77" s="41" t="s">
        <v>48</v>
      </c>
      <c r="L77" s="43">
        <v>0</v>
      </c>
      <c r="M77" s="43" t="s">
        <v>48</v>
      </c>
      <c r="N77" s="43">
        <f t="shared" si="6"/>
        <v>0</v>
      </c>
      <c r="O77" s="44">
        <f t="shared" si="7"/>
        <v>0</v>
      </c>
      <c r="P77" s="43" t="s">
        <v>48</v>
      </c>
      <c r="Q77" s="43" t="s">
        <v>48</v>
      </c>
      <c r="R77" s="43" t="s">
        <v>48</v>
      </c>
      <c r="S77" s="43" t="s">
        <v>48</v>
      </c>
      <c r="T77" s="43">
        <f t="shared" si="2"/>
        <v>0</v>
      </c>
      <c r="U77" s="44">
        <v>0</v>
      </c>
      <c r="V77" s="43" t="s">
        <v>48</v>
      </c>
      <c r="W77" s="43" t="s">
        <v>48</v>
      </c>
      <c r="X77" s="63"/>
    </row>
    <row r="78" spans="1:24" ht="38.25" x14ac:dyDescent="0.25">
      <c r="A78" s="19" t="s">
        <v>21</v>
      </c>
      <c r="B78" s="20" t="s">
        <v>432</v>
      </c>
      <c r="C78" s="22" t="s">
        <v>235</v>
      </c>
      <c r="D78" s="41">
        <f t="shared" si="4"/>
        <v>0</v>
      </c>
      <c r="E78" s="41" t="s">
        <v>48</v>
      </c>
      <c r="F78" s="41" t="s">
        <v>48</v>
      </c>
      <c r="G78" s="41">
        <v>0</v>
      </c>
      <c r="H78" s="41" t="s">
        <v>48</v>
      </c>
      <c r="I78" s="41">
        <f t="shared" si="5"/>
        <v>0</v>
      </c>
      <c r="J78" s="41" t="s">
        <v>48</v>
      </c>
      <c r="K78" s="41" t="s">
        <v>48</v>
      </c>
      <c r="L78" s="43">
        <v>0</v>
      </c>
      <c r="M78" s="43" t="s">
        <v>48</v>
      </c>
      <c r="N78" s="43">
        <f t="shared" si="6"/>
        <v>0</v>
      </c>
      <c r="O78" s="44">
        <f t="shared" si="7"/>
        <v>0</v>
      </c>
      <c r="P78" s="43" t="s">
        <v>48</v>
      </c>
      <c r="Q78" s="43" t="s">
        <v>48</v>
      </c>
      <c r="R78" s="43" t="s">
        <v>48</v>
      </c>
      <c r="S78" s="43" t="s">
        <v>48</v>
      </c>
      <c r="T78" s="43">
        <f t="shared" si="2"/>
        <v>0</v>
      </c>
      <c r="U78" s="44">
        <v>0</v>
      </c>
      <c r="V78" s="43" t="s">
        <v>48</v>
      </c>
      <c r="W78" s="43" t="s">
        <v>48</v>
      </c>
      <c r="X78" s="63"/>
    </row>
    <row r="79" spans="1:24" ht="38.25" x14ac:dyDescent="0.25">
      <c r="A79" s="19" t="s">
        <v>21</v>
      </c>
      <c r="B79" s="20" t="s">
        <v>236</v>
      </c>
      <c r="C79" s="22" t="s">
        <v>237</v>
      </c>
      <c r="D79" s="41">
        <f t="shared" si="4"/>
        <v>0</v>
      </c>
      <c r="E79" s="41" t="s">
        <v>48</v>
      </c>
      <c r="F79" s="41" t="s">
        <v>48</v>
      </c>
      <c r="G79" s="41">
        <v>0</v>
      </c>
      <c r="H79" s="41" t="s">
        <v>48</v>
      </c>
      <c r="I79" s="41">
        <f t="shared" si="5"/>
        <v>0</v>
      </c>
      <c r="J79" s="41" t="s">
        <v>48</v>
      </c>
      <c r="K79" s="41" t="s">
        <v>48</v>
      </c>
      <c r="L79" s="43">
        <v>0</v>
      </c>
      <c r="M79" s="43" t="s">
        <v>48</v>
      </c>
      <c r="N79" s="43">
        <f t="shared" si="6"/>
        <v>0</v>
      </c>
      <c r="O79" s="44">
        <f t="shared" si="7"/>
        <v>0</v>
      </c>
      <c r="P79" s="43" t="s">
        <v>48</v>
      </c>
      <c r="Q79" s="43" t="s">
        <v>48</v>
      </c>
      <c r="R79" s="43" t="s">
        <v>48</v>
      </c>
      <c r="S79" s="43" t="s">
        <v>48</v>
      </c>
      <c r="T79" s="43">
        <f t="shared" si="2"/>
        <v>0</v>
      </c>
      <c r="U79" s="44">
        <v>0</v>
      </c>
      <c r="V79" s="43" t="s">
        <v>48</v>
      </c>
      <c r="W79" s="43" t="s">
        <v>48</v>
      </c>
      <c r="X79" s="63"/>
    </row>
    <row r="80" spans="1:24" ht="25.5" x14ac:dyDescent="0.25">
      <c r="A80" s="23" t="s">
        <v>21</v>
      </c>
      <c r="B80" s="20" t="s">
        <v>137</v>
      </c>
      <c r="C80" s="31" t="s">
        <v>138</v>
      </c>
      <c r="D80" s="41">
        <f t="shared" si="4"/>
        <v>0</v>
      </c>
      <c r="E80" s="41" t="s">
        <v>48</v>
      </c>
      <c r="F80" s="41" t="s">
        <v>48</v>
      </c>
      <c r="G80" s="41">
        <v>0</v>
      </c>
      <c r="H80" s="41" t="s">
        <v>48</v>
      </c>
      <c r="I80" s="41">
        <f t="shared" si="5"/>
        <v>0</v>
      </c>
      <c r="J80" s="41" t="s">
        <v>48</v>
      </c>
      <c r="K80" s="41" t="s">
        <v>48</v>
      </c>
      <c r="L80" s="43">
        <v>0</v>
      </c>
      <c r="M80" s="43" t="s">
        <v>48</v>
      </c>
      <c r="N80" s="43">
        <f t="shared" si="6"/>
        <v>0</v>
      </c>
      <c r="O80" s="44">
        <f t="shared" si="7"/>
        <v>0</v>
      </c>
      <c r="P80" s="43" t="s">
        <v>48</v>
      </c>
      <c r="Q80" s="43" t="s">
        <v>48</v>
      </c>
      <c r="R80" s="43" t="s">
        <v>48</v>
      </c>
      <c r="S80" s="43" t="s">
        <v>48</v>
      </c>
      <c r="T80" s="43">
        <f t="shared" si="2"/>
        <v>0</v>
      </c>
      <c r="U80" s="44">
        <v>0</v>
      </c>
      <c r="V80" s="43" t="s">
        <v>48</v>
      </c>
      <c r="W80" s="43" t="s">
        <v>48</v>
      </c>
      <c r="X80" s="63"/>
    </row>
    <row r="81" spans="1:24" ht="51" x14ac:dyDescent="0.25">
      <c r="A81" s="19" t="s">
        <v>21</v>
      </c>
      <c r="B81" s="20" t="s">
        <v>238</v>
      </c>
      <c r="C81" s="22" t="s">
        <v>239</v>
      </c>
      <c r="D81" s="41">
        <f t="shared" si="4"/>
        <v>0</v>
      </c>
      <c r="E81" s="41" t="s">
        <v>48</v>
      </c>
      <c r="F81" s="41" t="s">
        <v>48</v>
      </c>
      <c r="G81" s="41">
        <v>0</v>
      </c>
      <c r="H81" s="41" t="s">
        <v>48</v>
      </c>
      <c r="I81" s="41">
        <f t="shared" si="5"/>
        <v>0</v>
      </c>
      <c r="J81" s="41" t="s">
        <v>48</v>
      </c>
      <c r="K81" s="41" t="s">
        <v>48</v>
      </c>
      <c r="L81" s="43">
        <v>0</v>
      </c>
      <c r="M81" s="43" t="s">
        <v>48</v>
      </c>
      <c r="N81" s="43">
        <f t="shared" si="6"/>
        <v>0</v>
      </c>
      <c r="O81" s="44">
        <f t="shared" si="7"/>
        <v>0</v>
      </c>
      <c r="P81" s="43" t="s">
        <v>48</v>
      </c>
      <c r="Q81" s="43" t="s">
        <v>48</v>
      </c>
      <c r="R81" s="43" t="s">
        <v>48</v>
      </c>
      <c r="S81" s="43" t="s">
        <v>48</v>
      </c>
      <c r="T81" s="43">
        <f t="shared" ref="T81:T144" si="8">L81-G81</f>
        <v>0</v>
      </c>
      <c r="U81" s="44">
        <v>0</v>
      </c>
      <c r="V81" s="43" t="s">
        <v>48</v>
      </c>
      <c r="W81" s="43" t="s">
        <v>48</v>
      </c>
      <c r="X81" s="63"/>
    </row>
    <row r="82" spans="1:24" ht="38.25" x14ac:dyDescent="0.25">
      <c r="A82" s="19" t="s">
        <v>21</v>
      </c>
      <c r="B82" s="20" t="s">
        <v>240</v>
      </c>
      <c r="C82" s="22" t="s">
        <v>241</v>
      </c>
      <c r="D82" s="41">
        <f t="shared" ref="D82:D145" si="9">G82</f>
        <v>0</v>
      </c>
      <c r="E82" s="41" t="s">
        <v>48</v>
      </c>
      <c r="F82" s="41" t="s">
        <v>48</v>
      </c>
      <c r="G82" s="41">
        <v>0</v>
      </c>
      <c r="H82" s="41" t="s">
        <v>48</v>
      </c>
      <c r="I82" s="41">
        <f t="shared" ref="I82:I145" si="10">L82</f>
        <v>0</v>
      </c>
      <c r="J82" s="41" t="s">
        <v>48</v>
      </c>
      <c r="K82" s="41" t="s">
        <v>48</v>
      </c>
      <c r="L82" s="43">
        <v>0</v>
      </c>
      <c r="M82" s="43" t="s">
        <v>48</v>
      </c>
      <c r="N82" s="43">
        <f t="shared" ref="N82:N145" si="11">T82</f>
        <v>0</v>
      </c>
      <c r="O82" s="44">
        <f t="shared" ref="O82:O145" si="12">U82</f>
        <v>0</v>
      </c>
      <c r="P82" s="43" t="s">
        <v>48</v>
      </c>
      <c r="Q82" s="43" t="s">
        <v>48</v>
      </c>
      <c r="R82" s="43" t="s">
        <v>48</v>
      </c>
      <c r="S82" s="43" t="s">
        <v>48</v>
      </c>
      <c r="T82" s="43">
        <f t="shared" si="8"/>
        <v>0</v>
      </c>
      <c r="U82" s="44">
        <v>0</v>
      </c>
      <c r="V82" s="43" t="s">
        <v>48</v>
      </c>
      <c r="W82" s="43" t="s">
        <v>48</v>
      </c>
      <c r="X82" s="63"/>
    </row>
    <row r="83" spans="1:24" ht="25.5" x14ac:dyDescent="0.25">
      <c r="A83" s="19" t="s">
        <v>21</v>
      </c>
      <c r="B83" s="29" t="s">
        <v>433</v>
      </c>
      <c r="C83" s="22" t="s">
        <v>434</v>
      </c>
      <c r="D83" s="41">
        <f t="shared" si="9"/>
        <v>0</v>
      </c>
      <c r="E83" s="41" t="s">
        <v>48</v>
      </c>
      <c r="F83" s="41" t="s">
        <v>48</v>
      </c>
      <c r="G83" s="41">
        <v>0</v>
      </c>
      <c r="H83" s="41" t="s">
        <v>48</v>
      </c>
      <c r="I83" s="41">
        <f t="shared" si="10"/>
        <v>0</v>
      </c>
      <c r="J83" s="41" t="s">
        <v>48</v>
      </c>
      <c r="K83" s="41" t="s">
        <v>48</v>
      </c>
      <c r="L83" s="43">
        <v>0</v>
      </c>
      <c r="M83" s="43" t="s">
        <v>48</v>
      </c>
      <c r="N83" s="43">
        <f t="shared" si="11"/>
        <v>0</v>
      </c>
      <c r="O83" s="44">
        <f t="shared" si="12"/>
        <v>0</v>
      </c>
      <c r="P83" s="43" t="s">
        <v>48</v>
      </c>
      <c r="Q83" s="43" t="s">
        <v>48</v>
      </c>
      <c r="R83" s="43" t="s">
        <v>48</v>
      </c>
      <c r="S83" s="43" t="s">
        <v>48</v>
      </c>
      <c r="T83" s="43">
        <f t="shared" si="8"/>
        <v>0</v>
      </c>
      <c r="U83" s="44">
        <v>0</v>
      </c>
      <c r="V83" s="43" t="s">
        <v>48</v>
      </c>
      <c r="W83" s="43" t="s">
        <v>48</v>
      </c>
      <c r="X83" s="63"/>
    </row>
    <row r="84" spans="1:24" ht="38.25" x14ac:dyDescent="0.25">
      <c r="A84" s="19" t="s">
        <v>21</v>
      </c>
      <c r="B84" s="20" t="s">
        <v>435</v>
      </c>
      <c r="C84" s="22" t="s">
        <v>436</v>
      </c>
      <c r="D84" s="41">
        <f t="shared" si="9"/>
        <v>0</v>
      </c>
      <c r="E84" s="41" t="s">
        <v>48</v>
      </c>
      <c r="F84" s="41" t="s">
        <v>48</v>
      </c>
      <c r="G84" s="41">
        <v>0</v>
      </c>
      <c r="H84" s="41" t="s">
        <v>48</v>
      </c>
      <c r="I84" s="41">
        <f t="shared" si="10"/>
        <v>6.0499840890961198E-3</v>
      </c>
      <c r="J84" s="41" t="s">
        <v>48</v>
      </c>
      <c r="K84" s="41" t="s">
        <v>48</v>
      </c>
      <c r="L84" s="43">
        <v>6.0499840890961198E-3</v>
      </c>
      <c r="M84" s="43" t="s">
        <v>48</v>
      </c>
      <c r="N84" s="43">
        <f t="shared" si="11"/>
        <v>6.0499840890961198E-3</v>
      </c>
      <c r="O84" s="44">
        <f t="shared" si="12"/>
        <v>100</v>
      </c>
      <c r="P84" s="43" t="s">
        <v>48</v>
      </c>
      <c r="Q84" s="43" t="s">
        <v>48</v>
      </c>
      <c r="R84" s="43" t="s">
        <v>48</v>
      </c>
      <c r="S84" s="43" t="s">
        <v>48</v>
      </c>
      <c r="T84" s="43">
        <f t="shared" si="8"/>
        <v>6.0499840890961198E-3</v>
      </c>
      <c r="U84" s="44">
        <v>100</v>
      </c>
      <c r="V84" s="43" t="s">
        <v>48</v>
      </c>
      <c r="W84" s="43" t="s">
        <v>48</v>
      </c>
      <c r="X84" s="63"/>
    </row>
    <row r="85" spans="1:24" ht="38.25" x14ac:dyDescent="0.25">
      <c r="A85" s="19" t="s">
        <v>21</v>
      </c>
      <c r="B85" s="20" t="s">
        <v>437</v>
      </c>
      <c r="C85" s="22" t="s">
        <v>438</v>
      </c>
      <c r="D85" s="41">
        <f t="shared" si="9"/>
        <v>0</v>
      </c>
      <c r="E85" s="41" t="s">
        <v>48</v>
      </c>
      <c r="F85" s="41" t="s">
        <v>48</v>
      </c>
      <c r="G85" s="41">
        <v>0</v>
      </c>
      <c r="H85" s="41" t="s">
        <v>48</v>
      </c>
      <c r="I85" s="41">
        <f t="shared" si="10"/>
        <v>0.10403645716287982</v>
      </c>
      <c r="J85" s="41" t="s">
        <v>48</v>
      </c>
      <c r="K85" s="41" t="s">
        <v>48</v>
      </c>
      <c r="L85" s="43">
        <v>0.10403645716287982</v>
      </c>
      <c r="M85" s="43" t="s">
        <v>48</v>
      </c>
      <c r="N85" s="43">
        <f t="shared" si="11"/>
        <v>0.10403645716287982</v>
      </c>
      <c r="O85" s="44">
        <f t="shared" si="12"/>
        <v>100</v>
      </c>
      <c r="P85" s="43" t="s">
        <v>48</v>
      </c>
      <c r="Q85" s="43" t="s">
        <v>48</v>
      </c>
      <c r="R85" s="43" t="s">
        <v>48</v>
      </c>
      <c r="S85" s="43" t="s">
        <v>48</v>
      </c>
      <c r="T85" s="43">
        <f t="shared" si="8"/>
        <v>0.10403645716287982</v>
      </c>
      <c r="U85" s="44">
        <v>100</v>
      </c>
      <c r="V85" s="43" t="s">
        <v>48</v>
      </c>
      <c r="W85" s="43" t="s">
        <v>48</v>
      </c>
      <c r="X85" s="63"/>
    </row>
    <row r="86" spans="1:24" ht="38.25" x14ac:dyDescent="0.25">
      <c r="A86" s="19" t="s">
        <v>21</v>
      </c>
      <c r="B86" s="20" t="s">
        <v>439</v>
      </c>
      <c r="C86" s="22" t="s">
        <v>440</v>
      </c>
      <c r="D86" s="41">
        <f t="shared" si="9"/>
        <v>0</v>
      </c>
      <c r="E86" s="41" t="s">
        <v>48</v>
      </c>
      <c r="F86" s="41" t="s">
        <v>48</v>
      </c>
      <c r="G86" s="41">
        <v>0</v>
      </c>
      <c r="H86" s="41" t="s">
        <v>48</v>
      </c>
      <c r="I86" s="41">
        <f t="shared" si="10"/>
        <v>0</v>
      </c>
      <c r="J86" s="41" t="s">
        <v>48</v>
      </c>
      <c r="K86" s="41" t="s">
        <v>48</v>
      </c>
      <c r="L86" s="43">
        <v>0</v>
      </c>
      <c r="M86" s="43" t="s">
        <v>48</v>
      </c>
      <c r="N86" s="43">
        <f t="shared" si="11"/>
        <v>0</v>
      </c>
      <c r="O86" s="44">
        <f t="shared" si="12"/>
        <v>0</v>
      </c>
      <c r="P86" s="43" t="s">
        <v>48</v>
      </c>
      <c r="Q86" s="43" t="s">
        <v>48</v>
      </c>
      <c r="R86" s="43" t="s">
        <v>48</v>
      </c>
      <c r="S86" s="43" t="s">
        <v>48</v>
      </c>
      <c r="T86" s="43">
        <f t="shared" si="8"/>
        <v>0</v>
      </c>
      <c r="U86" s="44">
        <v>0</v>
      </c>
      <c r="V86" s="43" t="s">
        <v>48</v>
      </c>
      <c r="W86" s="43" t="s">
        <v>48</v>
      </c>
      <c r="X86" s="63"/>
    </row>
    <row r="87" spans="1:24" x14ac:dyDescent="0.25">
      <c r="A87" s="19" t="s">
        <v>21</v>
      </c>
      <c r="B87" s="24" t="s">
        <v>441</v>
      </c>
      <c r="C87" s="22" t="s">
        <v>442</v>
      </c>
      <c r="D87" s="41">
        <f t="shared" si="9"/>
        <v>0</v>
      </c>
      <c r="E87" s="41" t="s">
        <v>48</v>
      </c>
      <c r="F87" s="41" t="s">
        <v>48</v>
      </c>
      <c r="G87" s="41">
        <v>0</v>
      </c>
      <c r="H87" s="41" t="s">
        <v>48</v>
      </c>
      <c r="I87" s="41">
        <f t="shared" si="10"/>
        <v>1.209996817819224E-2</v>
      </c>
      <c r="J87" s="41" t="s">
        <v>48</v>
      </c>
      <c r="K87" s="41" t="s">
        <v>48</v>
      </c>
      <c r="L87" s="43">
        <v>1.209996817819224E-2</v>
      </c>
      <c r="M87" s="43" t="s">
        <v>48</v>
      </c>
      <c r="N87" s="43">
        <f t="shared" si="11"/>
        <v>1.209996817819224E-2</v>
      </c>
      <c r="O87" s="44">
        <f t="shared" si="12"/>
        <v>100</v>
      </c>
      <c r="P87" s="43" t="s">
        <v>48</v>
      </c>
      <c r="Q87" s="43" t="s">
        <v>48</v>
      </c>
      <c r="R87" s="43" t="s">
        <v>48</v>
      </c>
      <c r="S87" s="43" t="s">
        <v>48</v>
      </c>
      <c r="T87" s="43">
        <f t="shared" si="8"/>
        <v>1.209996817819224E-2</v>
      </c>
      <c r="U87" s="44">
        <v>100</v>
      </c>
      <c r="V87" s="43" t="s">
        <v>48</v>
      </c>
      <c r="W87" s="43" t="s">
        <v>48</v>
      </c>
      <c r="X87" s="63"/>
    </row>
    <row r="88" spans="1:24" ht="38.25" x14ac:dyDescent="0.25">
      <c r="A88" s="19" t="s">
        <v>21</v>
      </c>
      <c r="B88" s="20" t="s">
        <v>443</v>
      </c>
      <c r="C88" s="22" t="s">
        <v>444</v>
      </c>
      <c r="D88" s="41">
        <f t="shared" si="9"/>
        <v>0</v>
      </c>
      <c r="E88" s="41" t="s">
        <v>48</v>
      </c>
      <c r="F88" s="41" t="s">
        <v>48</v>
      </c>
      <c r="G88" s="41">
        <v>0</v>
      </c>
      <c r="H88" s="41" t="s">
        <v>48</v>
      </c>
      <c r="I88" s="41">
        <f t="shared" si="10"/>
        <v>6.6670824661839254E-2</v>
      </c>
      <c r="J88" s="41" t="s">
        <v>48</v>
      </c>
      <c r="K88" s="41" t="s">
        <v>48</v>
      </c>
      <c r="L88" s="43">
        <v>6.6670824661839254E-2</v>
      </c>
      <c r="M88" s="43" t="s">
        <v>48</v>
      </c>
      <c r="N88" s="43">
        <f t="shared" si="11"/>
        <v>6.6670824661839254E-2</v>
      </c>
      <c r="O88" s="44">
        <f t="shared" si="12"/>
        <v>100</v>
      </c>
      <c r="P88" s="43" t="s">
        <v>48</v>
      </c>
      <c r="Q88" s="43" t="s">
        <v>48</v>
      </c>
      <c r="R88" s="43" t="s">
        <v>48</v>
      </c>
      <c r="S88" s="43" t="s">
        <v>48</v>
      </c>
      <c r="T88" s="43">
        <f t="shared" si="8"/>
        <v>6.6670824661839254E-2</v>
      </c>
      <c r="U88" s="44">
        <v>100</v>
      </c>
      <c r="V88" s="43" t="s">
        <v>48</v>
      </c>
      <c r="W88" s="43" t="s">
        <v>48</v>
      </c>
      <c r="X88" s="63"/>
    </row>
    <row r="89" spans="1:24" x14ac:dyDescent="0.25">
      <c r="A89" s="19" t="s">
        <v>21</v>
      </c>
      <c r="B89" s="25" t="s">
        <v>445</v>
      </c>
      <c r="C89" s="22" t="s">
        <v>446</v>
      </c>
      <c r="D89" s="41">
        <f t="shared" si="9"/>
        <v>0</v>
      </c>
      <c r="E89" s="41" t="s">
        <v>48</v>
      </c>
      <c r="F89" s="41" t="s">
        <v>48</v>
      </c>
      <c r="G89" s="41">
        <v>0</v>
      </c>
      <c r="H89" s="41" t="s">
        <v>48</v>
      </c>
      <c r="I89" s="41">
        <f t="shared" si="10"/>
        <v>8.5691043871174502E-2</v>
      </c>
      <c r="J89" s="41" t="s">
        <v>48</v>
      </c>
      <c r="K89" s="41" t="s">
        <v>48</v>
      </c>
      <c r="L89" s="43">
        <v>8.5691043871174502E-2</v>
      </c>
      <c r="M89" s="43" t="s">
        <v>48</v>
      </c>
      <c r="N89" s="43">
        <f t="shared" si="11"/>
        <v>8.5691043871174502E-2</v>
      </c>
      <c r="O89" s="44">
        <f t="shared" si="12"/>
        <v>100</v>
      </c>
      <c r="P89" s="43" t="s">
        <v>48</v>
      </c>
      <c r="Q89" s="43" t="s">
        <v>48</v>
      </c>
      <c r="R89" s="43" t="s">
        <v>48</v>
      </c>
      <c r="S89" s="43" t="s">
        <v>48</v>
      </c>
      <c r="T89" s="43">
        <f t="shared" si="8"/>
        <v>8.5691043871174502E-2</v>
      </c>
      <c r="U89" s="44">
        <v>100</v>
      </c>
      <c r="V89" s="43" t="s">
        <v>48</v>
      </c>
      <c r="W89" s="43" t="s">
        <v>48</v>
      </c>
      <c r="X89" s="63"/>
    </row>
    <row r="90" spans="1:24" ht="25.5" x14ac:dyDescent="0.25">
      <c r="A90" s="19" t="s">
        <v>21</v>
      </c>
      <c r="B90" s="20" t="s">
        <v>447</v>
      </c>
      <c r="C90" s="22" t="s">
        <v>448</v>
      </c>
      <c r="D90" s="41">
        <f t="shared" si="9"/>
        <v>0</v>
      </c>
      <c r="E90" s="41" t="s">
        <v>48</v>
      </c>
      <c r="F90" s="41" t="s">
        <v>48</v>
      </c>
      <c r="G90" s="41">
        <v>0</v>
      </c>
      <c r="H90" s="41" t="s">
        <v>48</v>
      </c>
      <c r="I90" s="41">
        <f t="shared" si="10"/>
        <v>0</v>
      </c>
      <c r="J90" s="41" t="s">
        <v>48</v>
      </c>
      <c r="K90" s="41" t="s">
        <v>48</v>
      </c>
      <c r="L90" s="43">
        <v>0</v>
      </c>
      <c r="M90" s="43" t="s">
        <v>48</v>
      </c>
      <c r="N90" s="43">
        <f t="shared" si="11"/>
        <v>0</v>
      </c>
      <c r="O90" s="44">
        <f t="shared" si="12"/>
        <v>0</v>
      </c>
      <c r="P90" s="43" t="s">
        <v>48</v>
      </c>
      <c r="Q90" s="43" t="s">
        <v>48</v>
      </c>
      <c r="R90" s="43" t="s">
        <v>48</v>
      </c>
      <c r="S90" s="43" t="s">
        <v>48</v>
      </c>
      <c r="T90" s="43">
        <f t="shared" si="8"/>
        <v>0</v>
      </c>
      <c r="U90" s="44">
        <v>0</v>
      </c>
      <c r="V90" s="43" t="s">
        <v>48</v>
      </c>
      <c r="W90" s="43" t="s">
        <v>48</v>
      </c>
      <c r="X90" s="63"/>
    </row>
    <row r="91" spans="1:24" ht="25.5" x14ac:dyDescent="0.25">
      <c r="A91" s="19" t="s">
        <v>21</v>
      </c>
      <c r="B91" s="20" t="s">
        <v>449</v>
      </c>
      <c r="C91" s="22" t="s">
        <v>450</v>
      </c>
      <c r="D91" s="41">
        <f t="shared" si="9"/>
        <v>0</v>
      </c>
      <c r="E91" s="41" t="s">
        <v>48</v>
      </c>
      <c r="F91" s="41" t="s">
        <v>48</v>
      </c>
      <c r="G91" s="41">
        <v>0</v>
      </c>
      <c r="H91" s="41" t="s">
        <v>48</v>
      </c>
      <c r="I91" s="41">
        <f t="shared" si="10"/>
        <v>0</v>
      </c>
      <c r="J91" s="41" t="s">
        <v>48</v>
      </c>
      <c r="K91" s="41" t="s">
        <v>48</v>
      </c>
      <c r="L91" s="43">
        <v>0</v>
      </c>
      <c r="M91" s="43" t="s">
        <v>48</v>
      </c>
      <c r="N91" s="43">
        <f t="shared" si="11"/>
        <v>0</v>
      </c>
      <c r="O91" s="44">
        <f t="shared" si="12"/>
        <v>0</v>
      </c>
      <c r="P91" s="43" t="s">
        <v>48</v>
      </c>
      <c r="Q91" s="43" t="s">
        <v>48</v>
      </c>
      <c r="R91" s="43" t="s">
        <v>48</v>
      </c>
      <c r="S91" s="43" t="s">
        <v>48</v>
      </c>
      <c r="T91" s="43">
        <f t="shared" si="8"/>
        <v>0</v>
      </c>
      <c r="U91" s="44">
        <v>0</v>
      </c>
      <c r="V91" s="43" t="s">
        <v>48</v>
      </c>
      <c r="W91" s="43" t="s">
        <v>48</v>
      </c>
      <c r="X91" s="64"/>
    </row>
    <row r="92" spans="1:24" s="8" customFormat="1" ht="25.5" x14ac:dyDescent="0.25">
      <c r="A92" s="16" t="s">
        <v>22</v>
      </c>
      <c r="B92" s="17" t="s">
        <v>70</v>
      </c>
      <c r="C92" s="18" t="s">
        <v>50</v>
      </c>
      <c r="D92" s="45">
        <f t="shared" si="9"/>
        <v>0</v>
      </c>
      <c r="E92" s="45" t="s">
        <v>48</v>
      </c>
      <c r="F92" s="45" t="s">
        <v>48</v>
      </c>
      <c r="G92" s="45">
        <v>0</v>
      </c>
      <c r="H92" s="45" t="s">
        <v>48</v>
      </c>
      <c r="I92" s="45">
        <f t="shared" si="10"/>
        <v>0</v>
      </c>
      <c r="J92" s="45" t="s">
        <v>48</v>
      </c>
      <c r="K92" s="45" t="s">
        <v>48</v>
      </c>
      <c r="L92" s="42">
        <v>0</v>
      </c>
      <c r="M92" s="42" t="s">
        <v>48</v>
      </c>
      <c r="N92" s="42">
        <f t="shared" si="11"/>
        <v>0</v>
      </c>
      <c r="O92" s="46">
        <f t="shared" si="12"/>
        <v>0</v>
      </c>
      <c r="P92" s="42" t="s">
        <v>48</v>
      </c>
      <c r="Q92" s="42" t="s">
        <v>48</v>
      </c>
      <c r="R92" s="42" t="s">
        <v>48</v>
      </c>
      <c r="S92" s="42" t="s">
        <v>48</v>
      </c>
      <c r="T92" s="42">
        <f t="shared" si="8"/>
        <v>0</v>
      </c>
      <c r="U92" s="46">
        <v>0</v>
      </c>
      <c r="V92" s="42" t="s">
        <v>48</v>
      </c>
      <c r="W92" s="42" t="s">
        <v>48</v>
      </c>
      <c r="X92" s="54" t="s">
        <v>48</v>
      </c>
    </row>
    <row r="93" spans="1:24" s="8" customFormat="1" ht="38.25" x14ac:dyDescent="0.25">
      <c r="A93" s="16" t="s">
        <v>41</v>
      </c>
      <c r="B93" s="17" t="s">
        <v>71</v>
      </c>
      <c r="C93" s="18" t="s">
        <v>50</v>
      </c>
      <c r="D93" s="45">
        <f t="shared" si="9"/>
        <v>0</v>
      </c>
      <c r="E93" s="45" t="s">
        <v>48</v>
      </c>
      <c r="F93" s="45" t="s">
        <v>48</v>
      </c>
      <c r="G93" s="45">
        <v>0</v>
      </c>
      <c r="H93" s="45" t="s">
        <v>48</v>
      </c>
      <c r="I93" s="45">
        <f t="shared" si="10"/>
        <v>0</v>
      </c>
      <c r="J93" s="45" t="s">
        <v>48</v>
      </c>
      <c r="K93" s="45" t="s">
        <v>48</v>
      </c>
      <c r="L93" s="42">
        <v>0</v>
      </c>
      <c r="M93" s="42" t="s">
        <v>48</v>
      </c>
      <c r="N93" s="42">
        <f t="shared" si="11"/>
        <v>0</v>
      </c>
      <c r="O93" s="46">
        <f t="shared" si="12"/>
        <v>0</v>
      </c>
      <c r="P93" s="42" t="s">
        <v>48</v>
      </c>
      <c r="Q93" s="42" t="s">
        <v>48</v>
      </c>
      <c r="R93" s="42" t="s">
        <v>48</v>
      </c>
      <c r="S93" s="42" t="s">
        <v>48</v>
      </c>
      <c r="T93" s="42">
        <f t="shared" si="8"/>
        <v>0</v>
      </c>
      <c r="U93" s="46">
        <v>0</v>
      </c>
      <c r="V93" s="42" t="s">
        <v>48</v>
      </c>
      <c r="W93" s="42" t="s">
        <v>48</v>
      </c>
      <c r="X93" s="54" t="s">
        <v>48</v>
      </c>
    </row>
    <row r="94" spans="1:24" s="8" customFormat="1" ht="25.5" x14ac:dyDescent="0.25">
      <c r="A94" s="16" t="s">
        <v>42</v>
      </c>
      <c r="B94" s="17" t="s">
        <v>72</v>
      </c>
      <c r="C94" s="18" t="s">
        <v>50</v>
      </c>
      <c r="D94" s="45">
        <f t="shared" si="9"/>
        <v>0</v>
      </c>
      <c r="E94" s="45" t="s">
        <v>48</v>
      </c>
      <c r="F94" s="45" t="s">
        <v>48</v>
      </c>
      <c r="G94" s="45">
        <v>0</v>
      </c>
      <c r="H94" s="45" t="s">
        <v>48</v>
      </c>
      <c r="I94" s="45">
        <f t="shared" si="10"/>
        <v>0</v>
      </c>
      <c r="J94" s="45" t="s">
        <v>48</v>
      </c>
      <c r="K94" s="45" t="s">
        <v>48</v>
      </c>
      <c r="L94" s="42">
        <v>0</v>
      </c>
      <c r="M94" s="42" t="s">
        <v>48</v>
      </c>
      <c r="N94" s="42">
        <f t="shared" si="11"/>
        <v>0</v>
      </c>
      <c r="O94" s="46">
        <f t="shared" si="12"/>
        <v>0</v>
      </c>
      <c r="P94" s="42" t="s">
        <v>48</v>
      </c>
      <c r="Q94" s="42" t="s">
        <v>48</v>
      </c>
      <c r="R94" s="42" t="s">
        <v>48</v>
      </c>
      <c r="S94" s="42" t="s">
        <v>48</v>
      </c>
      <c r="T94" s="42">
        <f t="shared" si="8"/>
        <v>0</v>
      </c>
      <c r="U94" s="46">
        <v>0</v>
      </c>
      <c r="V94" s="42" t="s">
        <v>48</v>
      </c>
      <c r="W94" s="42" t="s">
        <v>48</v>
      </c>
      <c r="X94" s="54" t="s">
        <v>48</v>
      </c>
    </row>
    <row r="95" spans="1:24" s="8" customFormat="1" ht="25.5" x14ac:dyDescent="0.25">
      <c r="A95" s="16" t="s">
        <v>23</v>
      </c>
      <c r="B95" s="17" t="s">
        <v>73</v>
      </c>
      <c r="C95" s="18" t="s">
        <v>50</v>
      </c>
      <c r="D95" s="45">
        <f t="shared" si="9"/>
        <v>0</v>
      </c>
      <c r="E95" s="45" t="s">
        <v>48</v>
      </c>
      <c r="F95" s="45" t="s">
        <v>48</v>
      </c>
      <c r="G95" s="45">
        <v>0</v>
      </c>
      <c r="H95" s="45" t="s">
        <v>48</v>
      </c>
      <c r="I95" s="45">
        <f t="shared" si="10"/>
        <v>0</v>
      </c>
      <c r="J95" s="45" t="s">
        <v>48</v>
      </c>
      <c r="K95" s="45" t="s">
        <v>48</v>
      </c>
      <c r="L95" s="42">
        <v>0</v>
      </c>
      <c r="M95" s="42" t="s">
        <v>48</v>
      </c>
      <c r="N95" s="42">
        <f t="shared" si="11"/>
        <v>0</v>
      </c>
      <c r="O95" s="46">
        <f t="shared" si="12"/>
        <v>0</v>
      </c>
      <c r="P95" s="42" t="s">
        <v>48</v>
      </c>
      <c r="Q95" s="42" t="s">
        <v>48</v>
      </c>
      <c r="R95" s="42" t="s">
        <v>48</v>
      </c>
      <c r="S95" s="42" t="s">
        <v>48</v>
      </c>
      <c r="T95" s="42">
        <f t="shared" si="8"/>
        <v>0</v>
      </c>
      <c r="U95" s="46">
        <v>0</v>
      </c>
      <c r="V95" s="42" t="s">
        <v>48</v>
      </c>
      <c r="W95" s="42" t="s">
        <v>48</v>
      </c>
      <c r="X95" s="54" t="s">
        <v>48</v>
      </c>
    </row>
    <row r="96" spans="1:24" s="8" customFormat="1" ht="25.5" x14ac:dyDescent="0.25">
      <c r="A96" s="26" t="s">
        <v>74</v>
      </c>
      <c r="B96" s="27" t="s">
        <v>75</v>
      </c>
      <c r="C96" s="18" t="s">
        <v>50</v>
      </c>
      <c r="D96" s="45">
        <f t="shared" si="9"/>
        <v>0</v>
      </c>
      <c r="E96" s="45" t="s">
        <v>48</v>
      </c>
      <c r="F96" s="45" t="s">
        <v>48</v>
      </c>
      <c r="G96" s="45">
        <v>0</v>
      </c>
      <c r="H96" s="45" t="s">
        <v>48</v>
      </c>
      <c r="I96" s="45">
        <f t="shared" si="10"/>
        <v>0</v>
      </c>
      <c r="J96" s="45" t="s">
        <v>48</v>
      </c>
      <c r="K96" s="45" t="s">
        <v>48</v>
      </c>
      <c r="L96" s="42">
        <v>0</v>
      </c>
      <c r="M96" s="42" t="s">
        <v>48</v>
      </c>
      <c r="N96" s="42">
        <f t="shared" si="11"/>
        <v>0</v>
      </c>
      <c r="O96" s="46">
        <f t="shared" si="12"/>
        <v>0</v>
      </c>
      <c r="P96" s="42" t="s">
        <v>48</v>
      </c>
      <c r="Q96" s="42" t="s">
        <v>48</v>
      </c>
      <c r="R96" s="42" t="s">
        <v>48</v>
      </c>
      <c r="S96" s="42" t="s">
        <v>48</v>
      </c>
      <c r="T96" s="42">
        <f t="shared" si="8"/>
        <v>0</v>
      </c>
      <c r="U96" s="46">
        <v>0</v>
      </c>
      <c r="V96" s="42" t="s">
        <v>48</v>
      </c>
      <c r="W96" s="42" t="s">
        <v>48</v>
      </c>
      <c r="X96" s="54" t="s">
        <v>48</v>
      </c>
    </row>
    <row r="97" spans="1:24" s="8" customFormat="1" ht="63.75" x14ac:dyDescent="0.25">
      <c r="A97" s="26" t="s">
        <v>74</v>
      </c>
      <c r="B97" s="27" t="s">
        <v>76</v>
      </c>
      <c r="C97" s="18" t="s">
        <v>50</v>
      </c>
      <c r="D97" s="45">
        <f t="shared" si="9"/>
        <v>0</v>
      </c>
      <c r="E97" s="45" t="s">
        <v>48</v>
      </c>
      <c r="F97" s="45" t="s">
        <v>48</v>
      </c>
      <c r="G97" s="45">
        <v>0</v>
      </c>
      <c r="H97" s="45" t="s">
        <v>48</v>
      </c>
      <c r="I97" s="45">
        <f t="shared" si="10"/>
        <v>0</v>
      </c>
      <c r="J97" s="45" t="s">
        <v>48</v>
      </c>
      <c r="K97" s="45" t="s">
        <v>48</v>
      </c>
      <c r="L97" s="42">
        <v>0</v>
      </c>
      <c r="M97" s="42" t="s">
        <v>48</v>
      </c>
      <c r="N97" s="42">
        <f t="shared" si="11"/>
        <v>0</v>
      </c>
      <c r="O97" s="46">
        <f t="shared" si="12"/>
        <v>0</v>
      </c>
      <c r="P97" s="42" t="s">
        <v>48</v>
      </c>
      <c r="Q97" s="42" t="s">
        <v>48</v>
      </c>
      <c r="R97" s="42" t="s">
        <v>48</v>
      </c>
      <c r="S97" s="42" t="s">
        <v>48</v>
      </c>
      <c r="T97" s="42">
        <f t="shared" si="8"/>
        <v>0</v>
      </c>
      <c r="U97" s="46">
        <v>0</v>
      </c>
      <c r="V97" s="42" t="s">
        <v>48</v>
      </c>
      <c r="W97" s="42" t="s">
        <v>48</v>
      </c>
      <c r="X97" s="54" t="s">
        <v>48</v>
      </c>
    </row>
    <row r="98" spans="1:24" s="8" customFormat="1" ht="51" x14ac:dyDescent="0.25">
      <c r="A98" s="26" t="s">
        <v>74</v>
      </c>
      <c r="B98" s="27" t="s">
        <v>77</v>
      </c>
      <c r="C98" s="18" t="s">
        <v>50</v>
      </c>
      <c r="D98" s="45">
        <f t="shared" si="9"/>
        <v>0</v>
      </c>
      <c r="E98" s="45" t="s">
        <v>48</v>
      </c>
      <c r="F98" s="45" t="s">
        <v>48</v>
      </c>
      <c r="G98" s="45">
        <v>0</v>
      </c>
      <c r="H98" s="45" t="s">
        <v>48</v>
      </c>
      <c r="I98" s="45">
        <f t="shared" si="10"/>
        <v>0</v>
      </c>
      <c r="J98" s="45" t="s">
        <v>48</v>
      </c>
      <c r="K98" s="45" t="s">
        <v>48</v>
      </c>
      <c r="L98" s="42">
        <v>0</v>
      </c>
      <c r="M98" s="42" t="s">
        <v>48</v>
      </c>
      <c r="N98" s="42">
        <f t="shared" si="11"/>
        <v>0</v>
      </c>
      <c r="O98" s="46">
        <f t="shared" si="12"/>
        <v>0</v>
      </c>
      <c r="P98" s="42" t="s">
        <v>48</v>
      </c>
      <c r="Q98" s="42" t="s">
        <v>48</v>
      </c>
      <c r="R98" s="42" t="s">
        <v>48</v>
      </c>
      <c r="S98" s="42" t="s">
        <v>48</v>
      </c>
      <c r="T98" s="42">
        <f t="shared" si="8"/>
        <v>0</v>
      </c>
      <c r="U98" s="46">
        <v>0</v>
      </c>
      <c r="V98" s="42" t="s">
        <v>48</v>
      </c>
      <c r="W98" s="42" t="s">
        <v>48</v>
      </c>
      <c r="X98" s="54" t="s">
        <v>48</v>
      </c>
    </row>
    <row r="99" spans="1:24" s="8" customFormat="1" ht="51" x14ac:dyDescent="0.25">
      <c r="A99" s="26" t="s">
        <v>74</v>
      </c>
      <c r="B99" s="27" t="s">
        <v>78</v>
      </c>
      <c r="C99" s="18" t="s">
        <v>50</v>
      </c>
      <c r="D99" s="45">
        <f t="shared" si="9"/>
        <v>0</v>
      </c>
      <c r="E99" s="45" t="s">
        <v>48</v>
      </c>
      <c r="F99" s="45" t="s">
        <v>48</v>
      </c>
      <c r="G99" s="45">
        <v>0</v>
      </c>
      <c r="H99" s="45" t="s">
        <v>48</v>
      </c>
      <c r="I99" s="45">
        <f t="shared" si="10"/>
        <v>0</v>
      </c>
      <c r="J99" s="45" t="s">
        <v>48</v>
      </c>
      <c r="K99" s="45" t="s">
        <v>48</v>
      </c>
      <c r="L99" s="42">
        <v>0</v>
      </c>
      <c r="M99" s="42" t="s">
        <v>48</v>
      </c>
      <c r="N99" s="42">
        <f t="shared" si="11"/>
        <v>0</v>
      </c>
      <c r="O99" s="46">
        <f t="shared" si="12"/>
        <v>0</v>
      </c>
      <c r="P99" s="42" t="s">
        <v>48</v>
      </c>
      <c r="Q99" s="42" t="s">
        <v>48</v>
      </c>
      <c r="R99" s="42" t="s">
        <v>48</v>
      </c>
      <c r="S99" s="42" t="s">
        <v>48</v>
      </c>
      <c r="T99" s="42">
        <f t="shared" si="8"/>
        <v>0</v>
      </c>
      <c r="U99" s="46">
        <v>0</v>
      </c>
      <c r="V99" s="42" t="s">
        <v>48</v>
      </c>
      <c r="W99" s="42" t="s">
        <v>48</v>
      </c>
      <c r="X99" s="54" t="s">
        <v>48</v>
      </c>
    </row>
    <row r="100" spans="1:24" s="8" customFormat="1" ht="25.5" x14ac:dyDescent="0.25">
      <c r="A100" s="26" t="s">
        <v>79</v>
      </c>
      <c r="B100" s="27" t="s">
        <v>75</v>
      </c>
      <c r="C100" s="18" t="s">
        <v>50</v>
      </c>
      <c r="D100" s="45">
        <f t="shared" si="9"/>
        <v>0</v>
      </c>
      <c r="E100" s="45" t="s">
        <v>48</v>
      </c>
      <c r="F100" s="45" t="s">
        <v>48</v>
      </c>
      <c r="G100" s="45">
        <v>0</v>
      </c>
      <c r="H100" s="45" t="s">
        <v>48</v>
      </c>
      <c r="I100" s="45">
        <f t="shared" si="10"/>
        <v>0</v>
      </c>
      <c r="J100" s="45" t="s">
        <v>48</v>
      </c>
      <c r="K100" s="45" t="s">
        <v>48</v>
      </c>
      <c r="L100" s="42">
        <v>0</v>
      </c>
      <c r="M100" s="42" t="s">
        <v>48</v>
      </c>
      <c r="N100" s="42">
        <f t="shared" si="11"/>
        <v>0</v>
      </c>
      <c r="O100" s="46">
        <f t="shared" si="12"/>
        <v>0</v>
      </c>
      <c r="P100" s="42" t="s">
        <v>48</v>
      </c>
      <c r="Q100" s="42" t="s">
        <v>48</v>
      </c>
      <c r="R100" s="42" t="s">
        <v>48</v>
      </c>
      <c r="S100" s="42" t="s">
        <v>48</v>
      </c>
      <c r="T100" s="42">
        <f t="shared" si="8"/>
        <v>0</v>
      </c>
      <c r="U100" s="46">
        <v>0</v>
      </c>
      <c r="V100" s="42" t="s">
        <v>48</v>
      </c>
      <c r="W100" s="42" t="s">
        <v>48</v>
      </c>
      <c r="X100" s="54" t="s">
        <v>48</v>
      </c>
    </row>
    <row r="101" spans="1:24" s="8" customFormat="1" ht="63.75" x14ac:dyDescent="0.25">
      <c r="A101" s="26" t="s">
        <v>79</v>
      </c>
      <c r="B101" s="27" t="s">
        <v>76</v>
      </c>
      <c r="C101" s="18" t="s">
        <v>50</v>
      </c>
      <c r="D101" s="45">
        <f t="shared" si="9"/>
        <v>0</v>
      </c>
      <c r="E101" s="45" t="s">
        <v>48</v>
      </c>
      <c r="F101" s="45" t="s">
        <v>48</v>
      </c>
      <c r="G101" s="45">
        <v>0</v>
      </c>
      <c r="H101" s="45" t="s">
        <v>48</v>
      </c>
      <c r="I101" s="45">
        <f t="shared" si="10"/>
        <v>0</v>
      </c>
      <c r="J101" s="45" t="s">
        <v>48</v>
      </c>
      <c r="K101" s="45" t="s">
        <v>48</v>
      </c>
      <c r="L101" s="42">
        <v>0</v>
      </c>
      <c r="M101" s="42" t="s">
        <v>48</v>
      </c>
      <c r="N101" s="42">
        <f t="shared" si="11"/>
        <v>0</v>
      </c>
      <c r="O101" s="46">
        <f t="shared" si="12"/>
        <v>0</v>
      </c>
      <c r="P101" s="42" t="s">
        <v>48</v>
      </c>
      <c r="Q101" s="42" t="s">
        <v>48</v>
      </c>
      <c r="R101" s="42" t="s">
        <v>48</v>
      </c>
      <c r="S101" s="42" t="s">
        <v>48</v>
      </c>
      <c r="T101" s="42">
        <f t="shared" si="8"/>
        <v>0</v>
      </c>
      <c r="U101" s="46">
        <v>0</v>
      </c>
      <c r="V101" s="42" t="s">
        <v>48</v>
      </c>
      <c r="W101" s="42" t="s">
        <v>48</v>
      </c>
      <c r="X101" s="54" t="s">
        <v>48</v>
      </c>
    </row>
    <row r="102" spans="1:24" s="8" customFormat="1" ht="51" x14ac:dyDescent="0.25">
      <c r="A102" s="26" t="s">
        <v>79</v>
      </c>
      <c r="B102" s="27" t="s">
        <v>77</v>
      </c>
      <c r="C102" s="18" t="s">
        <v>50</v>
      </c>
      <c r="D102" s="45">
        <f t="shared" si="9"/>
        <v>0</v>
      </c>
      <c r="E102" s="45" t="s">
        <v>48</v>
      </c>
      <c r="F102" s="45" t="s">
        <v>48</v>
      </c>
      <c r="G102" s="45">
        <v>0</v>
      </c>
      <c r="H102" s="45" t="s">
        <v>48</v>
      </c>
      <c r="I102" s="45">
        <f t="shared" si="10"/>
        <v>0</v>
      </c>
      <c r="J102" s="45" t="s">
        <v>48</v>
      </c>
      <c r="K102" s="45" t="s">
        <v>48</v>
      </c>
      <c r="L102" s="42">
        <v>0</v>
      </c>
      <c r="M102" s="42" t="s">
        <v>48</v>
      </c>
      <c r="N102" s="42">
        <f t="shared" si="11"/>
        <v>0</v>
      </c>
      <c r="O102" s="46">
        <f t="shared" si="12"/>
        <v>0</v>
      </c>
      <c r="P102" s="42" t="s">
        <v>48</v>
      </c>
      <c r="Q102" s="42" t="s">
        <v>48</v>
      </c>
      <c r="R102" s="42" t="s">
        <v>48</v>
      </c>
      <c r="S102" s="42" t="s">
        <v>48</v>
      </c>
      <c r="T102" s="42">
        <f t="shared" si="8"/>
        <v>0</v>
      </c>
      <c r="U102" s="46">
        <v>0</v>
      </c>
      <c r="V102" s="42" t="s">
        <v>48</v>
      </c>
      <c r="W102" s="42" t="s">
        <v>48</v>
      </c>
      <c r="X102" s="54" t="s">
        <v>48</v>
      </c>
    </row>
    <row r="103" spans="1:24" s="8" customFormat="1" ht="51" x14ac:dyDescent="0.25">
      <c r="A103" s="26" t="s">
        <v>79</v>
      </c>
      <c r="B103" s="27" t="s">
        <v>80</v>
      </c>
      <c r="C103" s="18" t="s">
        <v>50</v>
      </c>
      <c r="D103" s="45">
        <f t="shared" si="9"/>
        <v>0</v>
      </c>
      <c r="E103" s="45" t="s">
        <v>48</v>
      </c>
      <c r="F103" s="45" t="s">
        <v>48</v>
      </c>
      <c r="G103" s="45">
        <v>0</v>
      </c>
      <c r="H103" s="45" t="s">
        <v>48</v>
      </c>
      <c r="I103" s="45">
        <f t="shared" si="10"/>
        <v>0</v>
      </c>
      <c r="J103" s="45" t="s">
        <v>48</v>
      </c>
      <c r="K103" s="45" t="s">
        <v>48</v>
      </c>
      <c r="L103" s="42">
        <v>0</v>
      </c>
      <c r="M103" s="42" t="s">
        <v>48</v>
      </c>
      <c r="N103" s="42">
        <f t="shared" si="11"/>
        <v>0</v>
      </c>
      <c r="O103" s="46">
        <f t="shared" si="12"/>
        <v>0</v>
      </c>
      <c r="P103" s="42" t="s">
        <v>48</v>
      </c>
      <c r="Q103" s="42" t="s">
        <v>48</v>
      </c>
      <c r="R103" s="42" t="s">
        <v>48</v>
      </c>
      <c r="S103" s="42" t="s">
        <v>48</v>
      </c>
      <c r="T103" s="42">
        <f t="shared" si="8"/>
        <v>0</v>
      </c>
      <c r="U103" s="46">
        <v>0</v>
      </c>
      <c r="V103" s="42" t="s">
        <v>48</v>
      </c>
      <c r="W103" s="42" t="s">
        <v>48</v>
      </c>
      <c r="X103" s="54" t="s">
        <v>48</v>
      </c>
    </row>
    <row r="104" spans="1:24" s="8" customFormat="1" ht="51" x14ac:dyDescent="0.25">
      <c r="A104" s="16" t="s">
        <v>81</v>
      </c>
      <c r="B104" s="17" t="s">
        <v>82</v>
      </c>
      <c r="C104" s="18" t="s">
        <v>50</v>
      </c>
      <c r="D104" s="45">
        <f t="shared" si="9"/>
        <v>5.0117973973009917</v>
      </c>
      <c r="E104" s="45" t="s">
        <v>48</v>
      </c>
      <c r="F104" s="45" t="s">
        <v>48</v>
      </c>
      <c r="G104" s="45">
        <v>5.0117973973009917</v>
      </c>
      <c r="H104" s="45" t="s">
        <v>48</v>
      </c>
      <c r="I104" s="45">
        <f t="shared" si="10"/>
        <v>1.0321929894251927</v>
      </c>
      <c r="J104" s="45" t="s">
        <v>48</v>
      </c>
      <c r="K104" s="45" t="s">
        <v>48</v>
      </c>
      <c r="L104" s="42">
        <v>1.0321929894251927</v>
      </c>
      <c r="M104" s="42" t="s">
        <v>48</v>
      </c>
      <c r="N104" s="42">
        <f t="shared" si="11"/>
        <v>-3.9796044078757991</v>
      </c>
      <c r="O104" s="46">
        <f t="shared" si="12"/>
        <v>-79.404734317850512</v>
      </c>
      <c r="P104" s="42" t="s">
        <v>48</v>
      </c>
      <c r="Q104" s="42" t="s">
        <v>48</v>
      </c>
      <c r="R104" s="42" t="s">
        <v>48</v>
      </c>
      <c r="S104" s="42" t="s">
        <v>48</v>
      </c>
      <c r="T104" s="42">
        <f t="shared" si="8"/>
        <v>-3.9796044078757991</v>
      </c>
      <c r="U104" s="46">
        <f t="shared" ref="U104:U144" si="13">L104/G104*100-100</f>
        <v>-79.404734317850512</v>
      </c>
      <c r="V104" s="42" t="s">
        <v>48</v>
      </c>
      <c r="W104" s="42" t="s">
        <v>48</v>
      </c>
      <c r="X104" s="54" t="s">
        <v>48</v>
      </c>
    </row>
    <row r="105" spans="1:24" s="8" customFormat="1" ht="38.25" x14ac:dyDescent="0.25">
      <c r="A105" s="16" t="s">
        <v>83</v>
      </c>
      <c r="B105" s="17" t="s">
        <v>84</v>
      </c>
      <c r="C105" s="18" t="s">
        <v>50</v>
      </c>
      <c r="D105" s="45">
        <f t="shared" si="9"/>
        <v>0</v>
      </c>
      <c r="E105" s="45" t="s">
        <v>48</v>
      </c>
      <c r="F105" s="45" t="s">
        <v>48</v>
      </c>
      <c r="G105" s="45">
        <v>0</v>
      </c>
      <c r="H105" s="45" t="s">
        <v>48</v>
      </c>
      <c r="I105" s="45">
        <f t="shared" si="10"/>
        <v>0</v>
      </c>
      <c r="J105" s="45" t="s">
        <v>48</v>
      </c>
      <c r="K105" s="45" t="s">
        <v>48</v>
      </c>
      <c r="L105" s="42">
        <v>0</v>
      </c>
      <c r="M105" s="42" t="s">
        <v>48</v>
      </c>
      <c r="N105" s="42">
        <f t="shared" si="11"/>
        <v>0</v>
      </c>
      <c r="O105" s="46">
        <f t="shared" si="12"/>
        <v>0</v>
      </c>
      <c r="P105" s="42" t="s">
        <v>48</v>
      </c>
      <c r="Q105" s="42" t="s">
        <v>48</v>
      </c>
      <c r="R105" s="42" t="s">
        <v>48</v>
      </c>
      <c r="S105" s="42" t="s">
        <v>48</v>
      </c>
      <c r="T105" s="42">
        <f t="shared" si="8"/>
        <v>0</v>
      </c>
      <c r="U105" s="46">
        <v>0</v>
      </c>
      <c r="V105" s="42" t="s">
        <v>48</v>
      </c>
      <c r="W105" s="42" t="s">
        <v>48</v>
      </c>
      <c r="X105" s="54" t="s">
        <v>48</v>
      </c>
    </row>
    <row r="106" spans="1:24" s="8" customFormat="1" ht="51" customHeight="1" x14ac:dyDescent="0.25">
      <c r="A106" s="16" t="s">
        <v>85</v>
      </c>
      <c r="B106" s="17" t="s">
        <v>86</v>
      </c>
      <c r="C106" s="18" t="s">
        <v>50</v>
      </c>
      <c r="D106" s="45">
        <f t="shared" si="9"/>
        <v>5.0117973973009917</v>
      </c>
      <c r="E106" s="45" t="s">
        <v>48</v>
      </c>
      <c r="F106" s="45" t="s">
        <v>48</v>
      </c>
      <c r="G106" s="45">
        <v>5.0117973973009917</v>
      </c>
      <c r="H106" s="45" t="s">
        <v>48</v>
      </c>
      <c r="I106" s="45">
        <f t="shared" si="10"/>
        <v>1.0321929894251927</v>
      </c>
      <c r="J106" s="45" t="s">
        <v>48</v>
      </c>
      <c r="K106" s="45" t="s">
        <v>48</v>
      </c>
      <c r="L106" s="42">
        <v>1.0321929894251927</v>
      </c>
      <c r="M106" s="42" t="s">
        <v>48</v>
      </c>
      <c r="N106" s="42">
        <f t="shared" si="11"/>
        <v>-3.9796044078757991</v>
      </c>
      <c r="O106" s="46">
        <f t="shared" si="12"/>
        <v>-79.404734317850512</v>
      </c>
      <c r="P106" s="42" t="s">
        <v>48</v>
      </c>
      <c r="Q106" s="42" t="s">
        <v>48</v>
      </c>
      <c r="R106" s="42" t="s">
        <v>48</v>
      </c>
      <c r="S106" s="42" t="s">
        <v>48</v>
      </c>
      <c r="T106" s="42">
        <f t="shared" si="8"/>
        <v>-3.9796044078757991</v>
      </c>
      <c r="U106" s="46">
        <f t="shared" si="13"/>
        <v>-79.404734317850512</v>
      </c>
      <c r="V106" s="42" t="s">
        <v>48</v>
      </c>
      <c r="W106" s="42" t="s">
        <v>48</v>
      </c>
      <c r="X106" s="65" t="s">
        <v>492</v>
      </c>
    </row>
    <row r="107" spans="1:24" ht="25.5" x14ac:dyDescent="0.25">
      <c r="A107" s="28" t="s">
        <v>85</v>
      </c>
      <c r="B107" s="29" t="s">
        <v>242</v>
      </c>
      <c r="C107" s="30" t="s">
        <v>243</v>
      </c>
      <c r="D107" s="41">
        <f t="shared" si="9"/>
        <v>3.1003769849520002</v>
      </c>
      <c r="E107" s="41" t="s">
        <v>48</v>
      </c>
      <c r="F107" s="41" t="s">
        <v>48</v>
      </c>
      <c r="G107" s="41">
        <v>3.1003769849520002</v>
      </c>
      <c r="H107" s="41" t="s">
        <v>48</v>
      </c>
      <c r="I107" s="41">
        <f t="shared" si="10"/>
        <v>0.45766034740424349</v>
      </c>
      <c r="J107" s="41" t="s">
        <v>48</v>
      </c>
      <c r="K107" s="41" t="s">
        <v>48</v>
      </c>
      <c r="L107" s="43">
        <v>0.45766034740424349</v>
      </c>
      <c r="M107" s="43" t="s">
        <v>48</v>
      </c>
      <c r="N107" s="43">
        <f t="shared" si="11"/>
        <v>-2.6427166375477569</v>
      </c>
      <c r="O107" s="44">
        <f t="shared" si="12"/>
        <v>-85.238558097110598</v>
      </c>
      <c r="P107" s="43" t="s">
        <v>48</v>
      </c>
      <c r="Q107" s="43" t="s">
        <v>48</v>
      </c>
      <c r="R107" s="43" t="s">
        <v>48</v>
      </c>
      <c r="S107" s="43" t="s">
        <v>48</v>
      </c>
      <c r="T107" s="43">
        <f t="shared" si="8"/>
        <v>-2.6427166375477569</v>
      </c>
      <c r="U107" s="44">
        <f t="shared" si="13"/>
        <v>-85.238558097110598</v>
      </c>
      <c r="V107" s="43" t="s">
        <v>48</v>
      </c>
      <c r="W107" s="43" t="s">
        <v>48</v>
      </c>
      <c r="X107" s="66"/>
    </row>
    <row r="108" spans="1:24" ht="25.5" x14ac:dyDescent="0.25">
      <c r="A108" s="28" t="s">
        <v>85</v>
      </c>
      <c r="B108" s="20" t="s">
        <v>244</v>
      </c>
      <c r="C108" s="31" t="s">
        <v>245</v>
      </c>
      <c r="D108" s="41">
        <f t="shared" si="9"/>
        <v>0.91638870315743981</v>
      </c>
      <c r="E108" s="41" t="s">
        <v>48</v>
      </c>
      <c r="F108" s="41" t="s">
        <v>48</v>
      </c>
      <c r="G108" s="41">
        <v>0.91638870315743981</v>
      </c>
      <c r="H108" s="41" t="s">
        <v>48</v>
      </c>
      <c r="I108" s="41">
        <f t="shared" si="10"/>
        <v>0.22694270504748559</v>
      </c>
      <c r="J108" s="41" t="s">
        <v>48</v>
      </c>
      <c r="K108" s="41" t="s">
        <v>48</v>
      </c>
      <c r="L108" s="43">
        <v>0.22694270504748559</v>
      </c>
      <c r="M108" s="43" t="s">
        <v>48</v>
      </c>
      <c r="N108" s="43">
        <f t="shared" si="11"/>
        <v>-0.68944599810995422</v>
      </c>
      <c r="O108" s="44">
        <f t="shared" si="12"/>
        <v>-75.235104463253535</v>
      </c>
      <c r="P108" s="43" t="s">
        <v>48</v>
      </c>
      <c r="Q108" s="43" t="s">
        <v>48</v>
      </c>
      <c r="R108" s="43" t="s">
        <v>48</v>
      </c>
      <c r="S108" s="43" t="s">
        <v>48</v>
      </c>
      <c r="T108" s="43">
        <f t="shared" si="8"/>
        <v>-0.68944599810995422</v>
      </c>
      <c r="U108" s="44">
        <f t="shared" si="13"/>
        <v>-75.235104463253535</v>
      </c>
      <c r="V108" s="43" t="s">
        <v>48</v>
      </c>
      <c r="W108" s="43" t="s">
        <v>48</v>
      </c>
      <c r="X108" s="66"/>
    </row>
    <row r="109" spans="1:24" ht="25.5" x14ac:dyDescent="0.25">
      <c r="A109" s="28" t="s">
        <v>85</v>
      </c>
      <c r="B109" s="20" t="s">
        <v>246</v>
      </c>
      <c r="C109" s="31" t="s">
        <v>247</v>
      </c>
      <c r="D109" s="41">
        <f t="shared" si="9"/>
        <v>0.99503170919155193</v>
      </c>
      <c r="E109" s="41" t="s">
        <v>48</v>
      </c>
      <c r="F109" s="41" t="s">
        <v>48</v>
      </c>
      <c r="G109" s="41">
        <v>0.99503170919155193</v>
      </c>
      <c r="H109" s="41" t="s">
        <v>48</v>
      </c>
      <c r="I109" s="41">
        <f t="shared" si="10"/>
        <v>0.31951389697346377</v>
      </c>
      <c r="J109" s="41" t="s">
        <v>48</v>
      </c>
      <c r="K109" s="41" t="s">
        <v>48</v>
      </c>
      <c r="L109" s="43">
        <v>0.31951389697346377</v>
      </c>
      <c r="M109" s="43" t="s">
        <v>48</v>
      </c>
      <c r="N109" s="43">
        <f t="shared" si="11"/>
        <v>-0.67551781221808815</v>
      </c>
      <c r="O109" s="44">
        <f t="shared" si="12"/>
        <v>-67.889073883578646</v>
      </c>
      <c r="P109" s="43" t="s">
        <v>48</v>
      </c>
      <c r="Q109" s="43" t="s">
        <v>48</v>
      </c>
      <c r="R109" s="43" t="s">
        <v>48</v>
      </c>
      <c r="S109" s="43" t="s">
        <v>48</v>
      </c>
      <c r="T109" s="43">
        <f t="shared" si="8"/>
        <v>-0.67551781221808815</v>
      </c>
      <c r="U109" s="44">
        <f t="shared" si="13"/>
        <v>-67.889073883578646</v>
      </c>
      <c r="V109" s="43" t="s">
        <v>48</v>
      </c>
      <c r="W109" s="43" t="s">
        <v>48</v>
      </c>
      <c r="X109" s="66"/>
    </row>
    <row r="110" spans="1:24" x14ac:dyDescent="0.25">
      <c r="A110" s="23" t="s">
        <v>85</v>
      </c>
      <c r="B110" s="32" t="s">
        <v>451</v>
      </c>
      <c r="C110" s="33" t="s">
        <v>258</v>
      </c>
      <c r="D110" s="41">
        <f t="shared" si="9"/>
        <v>0</v>
      </c>
      <c r="E110" s="41" t="s">
        <v>48</v>
      </c>
      <c r="F110" s="41" t="s">
        <v>48</v>
      </c>
      <c r="G110" s="41">
        <v>0</v>
      </c>
      <c r="H110" s="41" t="s">
        <v>48</v>
      </c>
      <c r="I110" s="41">
        <f t="shared" si="10"/>
        <v>2.807604000000001E-2</v>
      </c>
      <c r="J110" s="41" t="s">
        <v>48</v>
      </c>
      <c r="K110" s="41" t="s">
        <v>48</v>
      </c>
      <c r="L110" s="43">
        <v>2.807604000000001E-2</v>
      </c>
      <c r="M110" s="43" t="s">
        <v>48</v>
      </c>
      <c r="N110" s="43">
        <f t="shared" si="11"/>
        <v>2.807604000000001E-2</v>
      </c>
      <c r="O110" s="44">
        <f t="shared" si="12"/>
        <v>100</v>
      </c>
      <c r="P110" s="43" t="s">
        <v>48</v>
      </c>
      <c r="Q110" s="43" t="s">
        <v>48</v>
      </c>
      <c r="R110" s="43" t="s">
        <v>48</v>
      </c>
      <c r="S110" s="43" t="s">
        <v>48</v>
      </c>
      <c r="T110" s="43">
        <f t="shared" si="8"/>
        <v>2.807604000000001E-2</v>
      </c>
      <c r="U110" s="44">
        <v>100</v>
      </c>
      <c r="V110" s="43" t="s">
        <v>48</v>
      </c>
      <c r="W110" s="43" t="s">
        <v>48</v>
      </c>
      <c r="X110" s="66"/>
    </row>
    <row r="111" spans="1:24" ht="26.25" x14ac:dyDescent="0.25">
      <c r="A111" s="23" t="s">
        <v>85</v>
      </c>
      <c r="B111" s="32" t="s">
        <v>250</v>
      </c>
      <c r="C111" s="33" t="s">
        <v>251</v>
      </c>
      <c r="D111" s="41">
        <f t="shared" si="9"/>
        <v>0</v>
      </c>
      <c r="E111" s="41" t="s">
        <v>48</v>
      </c>
      <c r="F111" s="41" t="s">
        <v>48</v>
      </c>
      <c r="G111" s="41">
        <v>0</v>
      </c>
      <c r="H111" s="41" t="s">
        <v>48</v>
      </c>
      <c r="I111" s="41">
        <f t="shared" si="10"/>
        <v>0</v>
      </c>
      <c r="J111" s="41" t="s">
        <v>48</v>
      </c>
      <c r="K111" s="41" t="s">
        <v>48</v>
      </c>
      <c r="L111" s="43">
        <v>0</v>
      </c>
      <c r="M111" s="43" t="s">
        <v>48</v>
      </c>
      <c r="N111" s="43">
        <f t="shared" si="11"/>
        <v>0</v>
      </c>
      <c r="O111" s="44">
        <f t="shared" si="12"/>
        <v>0</v>
      </c>
      <c r="P111" s="43" t="s">
        <v>48</v>
      </c>
      <c r="Q111" s="43" t="s">
        <v>48</v>
      </c>
      <c r="R111" s="43" t="s">
        <v>48</v>
      </c>
      <c r="S111" s="43" t="s">
        <v>48</v>
      </c>
      <c r="T111" s="43">
        <f t="shared" si="8"/>
        <v>0</v>
      </c>
      <c r="U111" s="44">
        <v>0</v>
      </c>
      <c r="V111" s="43" t="s">
        <v>48</v>
      </c>
      <c r="W111" s="43" t="s">
        <v>48</v>
      </c>
      <c r="X111" s="66"/>
    </row>
    <row r="112" spans="1:24" ht="39" x14ac:dyDescent="0.25">
      <c r="A112" s="23" t="s">
        <v>85</v>
      </c>
      <c r="B112" s="32" t="s">
        <v>256</v>
      </c>
      <c r="C112" s="33" t="s">
        <v>257</v>
      </c>
      <c r="D112" s="41">
        <f t="shared" si="9"/>
        <v>0</v>
      </c>
      <c r="E112" s="41" t="s">
        <v>48</v>
      </c>
      <c r="F112" s="41" t="s">
        <v>48</v>
      </c>
      <c r="G112" s="41">
        <v>0</v>
      </c>
      <c r="H112" s="41" t="s">
        <v>48</v>
      </c>
      <c r="I112" s="41">
        <f t="shared" si="10"/>
        <v>0</v>
      </c>
      <c r="J112" s="41" t="s">
        <v>48</v>
      </c>
      <c r="K112" s="41" t="s">
        <v>48</v>
      </c>
      <c r="L112" s="43">
        <v>0</v>
      </c>
      <c r="M112" s="43" t="s">
        <v>48</v>
      </c>
      <c r="N112" s="43">
        <f t="shared" si="11"/>
        <v>0</v>
      </c>
      <c r="O112" s="44">
        <f t="shared" si="12"/>
        <v>0</v>
      </c>
      <c r="P112" s="43" t="s">
        <v>48</v>
      </c>
      <c r="Q112" s="43" t="s">
        <v>48</v>
      </c>
      <c r="R112" s="43" t="s">
        <v>48</v>
      </c>
      <c r="S112" s="43" t="s">
        <v>48</v>
      </c>
      <c r="T112" s="43">
        <f t="shared" si="8"/>
        <v>0</v>
      </c>
      <c r="U112" s="44">
        <v>0</v>
      </c>
      <c r="V112" s="43" t="s">
        <v>48</v>
      </c>
      <c r="W112" s="43" t="s">
        <v>48</v>
      </c>
      <c r="X112" s="66"/>
    </row>
    <row r="113" spans="1:24" ht="26.25" x14ac:dyDescent="0.25">
      <c r="A113" s="23" t="s">
        <v>85</v>
      </c>
      <c r="B113" s="32" t="s">
        <v>254</v>
      </c>
      <c r="C113" s="33" t="s">
        <v>255</v>
      </c>
      <c r="D113" s="41">
        <f t="shared" si="9"/>
        <v>0</v>
      </c>
      <c r="E113" s="41" t="s">
        <v>48</v>
      </c>
      <c r="F113" s="41" t="s">
        <v>48</v>
      </c>
      <c r="G113" s="41">
        <v>0</v>
      </c>
      <c r="H113" s="41" t="s">
        <v>48</v>
      </c>
      <c r="I113" s="41">
        <f t="shared" si="10"/>
        <v>0</v>
      </c>
      <c r="J113" s="41" t="s">
        <v>48</v>
      </c>
      <c r="K113" s="41" t="s">
        <v>48</v>
      </c>
      <c r="L113" s="43">
        <v>0</v>
      </c>
      <c r="M113" s="43" t="s">
        <v>48</v>
      </c>
      <c r="N113" s="43">
        <f t="shared" si="11"/>
        <v>0</v>
      </c>
      <c r="O113" s="44">
        <f t="shared" si="12"/>
        <v>0</v>
      </c>
      <c r="P113" s="43" t="s">
        <v>48</v>
      </c>
      <c r="Q113" s="43" t="s">
        <v>48</v>
      </c>
      <c r="R113" s="43" t="s">
        <v>48</v>
      </c>
      <c r="S113" s="43" t="s">
        <v>48</v>
      </c>
      <c r="T113" s="43">
        <f t="shared" si="8"/>
        <v>0</v>
      </c>
      <c r="U113" s="44">
        <v>0</v>
      </c>
      <c r="V113" s="43" t="s">
        <v>48</v>
      </c>
      <c r="W113" s="43" t="s">
        <v>48</v>
      </c>
      <c r="X113" s="66"/>
    </row>
    <row r="114" spans="1:24" ht="39" x14ac:dyDescent="0.25">
      <c r="A114" s="23" t="s">
        <v>85</v>
      </c>
      <c r="B114" s="32" t="s">
        <v>252</v>
      </c>
      <c r="C114" s="33" t="s">
        <v>253</v>
      </c>
      <c r="D114" s="41">
        <f t="shared" si="9"/>
        <v>0</v>
      </c>
      <c r="E114" s="41" t="s">
        <v>48</v>
      </c>
      <c r="F114" s="41" t="s">
        <v>48</v>
      </c>
      <c r="G114" s="41">
        <v>0</v>
      </c>
      <c r="H114" s="41" t="s">
        <v>48</v>
      </c>
      <c r="I114" s="41">
        <f t="shared" si="10"/>
        <v>0</v>
      </c>
      <c r="J114" s="41" t="s">
        <v>48</v>
      </c>
      <c r="K114" s="41" t="s">
        <v>48</v>
      </c>
      <c r="L114" s="43">
        <v>0</v>
      </c>
      <c r="M114" s="43" t="s">
        <v>48</v>
      </c>
      <c r="N114" s="43">
        <f t="shared" si="11"/>
        <v>0</v>
      </c>
      <c r="O114" s="44">
        <f t="shared" si="12"/>
        <v>0</v>
      </c>
      <c r="P114" s="43" t="s">
        <v>48</v>
      </c>
      <c r="Q114" s="43" t="s">
        <v>48</v>
      </c>
      <c r="R114" s="43" t="s">
        <v>48</v>
      </c>
      <c r="S114" s="43" t="s">
        <v>48</v>
      </c>
      <c r="T114" s="43">
        <f t="shared" si="8"/>
        <v>0</v>
      </c>
      <c r="U114" s="44">
        <v>0</v>
      </c>
      <c r="V114" s="43" t="s">
        <v>48</v>
      </c>
      <c r="W114" s="43" t="s">
        <v>48</v>
      </c>
      <c r="X114" s="66"/>
    </row>
    <row r="115" spans="1:24" ht="26.25" x14ac:dyDescent="0.25">
      <c r="A115" s="23" t="s">
        <v>85</v>
      </c>
      <c r="B115" s="32" t="s">
        <v>452</v>
      </c>
      <c r="C115" s="33" t="s">
        <v>403</v>
      </c>
      <c r="D115" s="41">
        <f t="shared" si="9"/>
        <v>0</v>
      </c>
      <c r="E115" s="41" t="s">
        <v>48</v>
      </c>
      <c r="F115" s="41" t="s">
        <v>48</v>
      </c>
      <c r="G115" s="41">
        <v>0</v>
      </c>
      <c r="H115" s="41" t="s">
        <v>48</v>
      </c>
      <c r="I115" s="41">
        <f t="shared" si="10"/>
        <v>0</v>
      </c>
      <c r="J115" s="41" t="s">
        <v>48</v>
      </c>
      <c r="K115" s="41" t="s">
        <v>48</v>
      </c>
      <c r="L115" s="43">
        <v>0</v>
      </c>
      <c r="M115" s="43" t="s">
        <v>48</v>
      </c>
      <c r="N115" s="43">
        <f t="shared" si="11"/>
        <v>0</v>
      </c>
      <c r="O115" s="44">
        <f t="shared" si="12"/>
        <v>0</v>
      </c>
      <c r="P115" s="43" t="s">
        <v>48</v>
      </c>
      <c r="Q115" s="43" t="s">
        <v>48</v>
      </c>
      <c r="R115" s="43" t="s">
        <v>48</v>
      </c>
      <c r="S115" s="43" t="s">
        <v>48</v>
      </c>
      <c r="T115" s="43">
        <f t="shared" si="8"/>
        <v>0</v>
      </c>
      <c r="U115" s="44">
        <v>0</v>
      </c>
      <c r="V115" s="43" t="s">
        <v>48</v>
      </c>
      <c r="W115" s="43" t="s">
        <v>48</v>
      </c>
      <c r="X115" s="66"/>
    </row>
    <row r="116" spans="1:24" ht="39" x14ac:dyDescent="0.25">
      <c r="A116" s="23" t="s">
        <v>85</v>
      </c>
      <c r="B116" s="32" t="s">
        <v>248</v>
      </c>
      <c r="C116" s="33" t="s">
        <v>249</v>
      </c>
      <c r="D116" s="41">
        <f t="shared" si="9"/>
        <v>0</v>
      </c>
      <c r="E116" s="41" t="s">
        <v>48</v>
      </c>
      <c r="F116" s="41" t="s">
        <v>48</v>
      </c>
      <c r="G116" s="41">
        <v>0</v>
      </c>
      <c r="H116" s="41" t="s">
        <v>48</v>
      </c>
      <c r="I116" s="41">
        <f t="shared" si="10"/>
        <v>0</v>
      </c>
      <c r="J116" s="41" t="s">
        <v>48</v>
      </c>
      <c r="K116" s="41" t="s">
        <v>48</v>
      </c>
      <c r="L116" s="43">
        <v>0</v>
      </c>
      <c r="M116" s="43" t="s">
        <v>48</v>
      </c>
      <c r="N116" s="43">
        <f t="shared" si="11"/>
        <v>0</v>
      </c>
      <c r="O116" s="44">
        <f t="shared" si="12"/>
        <v>0</v>
      </c>
      <c r="P116" s="43" t="s">
        <v>48</v>
      </c>
      <c r="Q116" s="43" t="s">
        <v>48</v>
      </c>
      <c r="R116" s="43" t="s">
        <v>48</v>
      </c>
      <c r="S116" s="43" t="s">
        <v>48</v>
      </c>
      <c r="T116" s="43">
        <f t="shared" si="8"/>
        <v>0</v>
      </c>
      <c r="U116" s="44">
        <v>0</v>
      </c>
      <c r="V116" s="43" t="s">
        <v>48</v>
      </c>
      <c r="W116" s="43" t="s">
        <v>48</v>
      </c>
      <c r="X116" s="67"/>
    </row>
    <row r="117" spans="1:24" s="8" customFormat="1" ht="25.5" x14ac:dyDescent="0.25">
      <c r="A117" s="16" t="s">
        <v>24</v>
      </c>
      <c r="B117" s="17" t="s">
        <v>87</v>
      </c>
      <c r="C117" s="18" t="s">
        <v>50</v>
      </c>
      <c r="D117" s="45">
        <f t="shared" si="9"/>
        <v>116.51854471717103</v>
      </c>
      <c r="E117" s="45" t="s">
        <v>48</v>
      </c>
      <c r="F117" s="45" t="s">
        <v>48</v>
      </c>
      <c r="G117" s="45">
        <v>116.51854471717103</v>
      </c>
      <c r="H117" s="45" t="s">
        <v>48</v>
      </c>
      <c r="I117" s="45">
        <f t="shared" si="10"/>
        <v>29.460044623569587</v>
      </c>
      <c r="J117" s="45" t="s">
        <v>48</v>
      </c>
      <c r="K117" s="45" t="s">
        <v>48</v>
      </c>
      <c r="L117" s="42">
        <v>29.460044623569587</v>
      </c>
      <c r="M117" s="42" t="s">
        <v>48</v>
      </c>
      <c r="N117" s="42">
        <f t="shared" si="11"/>
        <v>-87.058500093601438</v>
      </c>
      <c r="O117" s="46">
        <f t="shared" si="12"/>
        <v>-74.716432740317146</v>
      </c>
      <c r="P117" s="42" t="s">
        <v>48</v>
      </c>
      <c r="Q117" s="42" t="s">
        <v>48</v>
      </c>
      <c r="R117" s="42" t="s">
        <v>48</v>
      </c>
      <c r="S117" s="42" t="s">
        <v>48</v>
      </c>
      <c r="T117" s="42">
        <f t="shared" si="8"/>
        <v>-87.058500093601438</v>
      </c>
      <c r="U117" s="46">
        <f t="shared" si="13"/>
        <v>-74.716432740317146</v>
      </c>
      <c r="V117" s="42" t="s">
        <v>48</v>
      </c>
      <c r="W117" s="42" t="s">
        <v>48</v>
      </c>
      <c r="X117" s="59" t="s">
        <v>48</v>
      </c>
    </row>
    <row r="118" spans="1:24" s="8" customFormat="1" ht="38.25" x14ac:dyDescent="0.25">
      <c r="A118" s="16" t="s">
        <v>25</v>
      </c>
      <c r="B118" s="17" t="s">
        <v>88</v>
      </c>
      <c r="C118" s="18" t="s">
        <v>50</v>
      </c>
      <c r="D118" s="45">
        <f t="shared" si="9"/>
        <v>26.723115567295025</v>
      </c>
      <c r="E118" s="45" t="s">
        <v>48</v>
      </c>
      <c r="F118" s="45" t="s">
        <v>48</v>
      </c>
      <c r="G118" s="45">
        <v>26.723115567295025</v>
      </c>
      <c r="H118" s="45" t="s">
        <v>48</v>
      </c>
      <c r="I118" s="45">
        <f t="shared" si="10"/>
        <v>7.6620627182064478</v>
      </c>
      <c r="J118" s="45" t="s">
        <v>48</v>
      </c>
      <c r="K118" s="45" t="s">
        <v>48</v>
      </c>
      <c r="L118" s="42">
        <v>7.6620627182064478</v>
      </c>
      <c r="M118" s="42" t="s">
        <v>48</v>
      </c>
      <c r="N118" s="42">
        <f t="shared" si="11"/>
        <v>-19.061052849088576</v>
      </c>
      <c r="O118" s="46">
        <f t="shared" si="12"/>
        <v>-71.327958751996604</v>
      </c>
      <c r="P118" s="42" t="s">
        <v>48</v>
      </c>
      <c r="Q118" s="42" t="s">
        <v>48</v>
      </c>
      <c r="R118" s="42" t="s">
        <v>48</v>
      </c>
      <c r="S118" s="42" t="s">
        <v>48</v>
      </c>
      <c r="T118" s="42">
        <f t="shared" si="8"/>
        <v>-19.061052849088576</v>
      </c>
      <c r="U118" s="46">
        <f t="shared" si="13"/>
        <v>-71.327958751996604</v>
      </c>
      <c r="V118" s="42" t="s">
        <v>48</v>
      </c>
      <c r="W118" s="42" t="s">
        <v>48</v>
      </c>
      <c r="X118" s="59" t="s">
        <v>48</v>
      </c>
    </row>
    <row r="119" spans="1:24" s="8" customFormat="1" ht="25.5" x14ac:dyDescent="0.25">
      <c r="A119" s="16" t="s">
        <v>26</v>
      </c>
      <c r="B119" s="17" t="s">
        <v>89</v>
      </c>
      <c r="C119" s="18" t="s">
        <v>50</v>
      </c>
      <c r="D119" s="45">
        <f t="shared" si="9"/>
        <v>0.39250120849502396</v>
      </c>
      <c r="E119" s="45" t="s">
        <v>48</v>
      </c>
      <c r="F119" s="45" t="s">
        <v>48</v>
      </c>
      <c r="G119" s="45">
        <v>0.39250120849502396</v>
      </c>
      <c r="H119" s="45" t="s">
        <v>48</v>
      </c>
      <c r="I119" s="45">
        <f t="shared" si="10"/>
        <v>0</v>
      </c>
      <c r="J119" s="45" t="s">
        <v>48</v>
      </c>
      <c r="K119" s="45" t="s">
        <v>48</v>
      </c>
      <c r="L119" s="42">
        <v>0</v>
      </c>
      <c r="M119" s="42" t="s">
        <v>48</v>
      </c>
      <c r="N119" s="42">
        <f t="shared" si="11"/>
        <v>-0.39250120849502396</v>
      </c>
      <c r="O119" s="46">
        <f t="shared" si="12"/>
        <v>-100</v>
      </c>
      <c r="P119" s="42" t="s">
        <v>48</v>
      </c>
      <c r="Q119" s="42" t="s">
        <v>48</v>
      </c>
      <c r="R119" s="42" t="s">
        <v>48</v>
      </c>
      <c r="S119" s="42" t="s">
        <v>48</v>
      </c>
      <c r="T119" s="42">
        <f t="shared" si="8"/>
        <v>-0.39250120849502396</v>
      </c>
      <c r="U119" s="46">
        <f t="shared" si="13"/>
        <v>-100</v>
      </c>
      <c r="V119" s="42" t="s">
        <v>48</v>
      </c>
      <c r="W119" s="42" t="s">
        <v>48</v>
      </c>
      <c r="X119" s="59" t="s">
        <v>48</v>
      </c>
    </row>
    <row r="120" spans="1:24" x14ac:dyDescent="0.25">
      <c r="A120" s="28" t="s">
        <v>26</v>
      </c>
      <c r="B120" s="20" t="s">
        <v>259</v>
      </c>
      <c r="C120" s="34" t="s">
        <v>260</v>
      </c>
      <c r="D120" s="41">
        <f t="shared" si="9"/>
        <v>3.9250120849502391E-2</v>
      </c>
      <c r="E120" s="41" t="s">
        <v>48</v>
      </c>
      <c r="F120" s="41" t="s">
        <v>48</v>
      </c>
      <c r="G120" s="41">
        <v>3.9250120849502391E-2</v>
      </c>
      <c r="H120" s="41" t="s">
        <v>48</v>
      </c>
      <c r="I120" s="41">
        <f t="shared" si="10"/>
        <v>0</v>
      </c>
      <c r="J120" s="41" t="s">
        <v>48</v>
      </c>
      <c r="K120" s="41" t="s">
        <v>48</v>
      </c>
      <c r="L120" s="43">
        <v>0</v>
      </c>
      <c r="M120" s="43" t="s">
        <v>48</v>
      </c>
      <c r="N120" s="43">
        <f t="shared" si="11"/>
        <v>-3.9250120849502391E-2</v>
      </c>
      <c r="O120" s="44">
        <f t="shared" si="12"/>
        <v>-100</v>
      </c>
      <c r="P120" s="43" t="s">
        <v>48</v>
      </c>
      <c r="Q120" s="43" t="s">
        <v>48</v>
      </c>
      <c r="R120" s="43" t="s">
        <v>48</v>
      </c>
      <c r="S120" s="43" t="s">
        <v>48</v>
      </c>
      <c r="T120" s="43">
        <f t="shared" si="8"/>
        <v>-3.9250120849502391E-2</v>
      </c>
      <c r="U120" s="44">
        <f t="shared" si="13"/>
        <v>-100</v>
      </c>
      <c r="V120" s="43" t="s">
        <v>48</v>
      </c>
      <c r="W120" s="43" t="s">
        <v>48</v>
      </c>
      <c r="X120" s="55" t="s">
        <v>493</v>
      </c>
    </row>
    <row r="121" spans="1:24" x14ac:dyDescent="0.25">
      <c r="A121" s="28" t="s">
        <v>26</v>
      </c>
      <c r="B121" s="20" t="s">
        <v>261</v>
      </c>
      <c r="C121" s="34" t="s">
        <v>262</v>
      </c>
      <c r="D121" s="41">
        <f t="shared" si="9"/>
        <v>3.9250120849502391E-2</v>
      </c>
      <c r="E121" s="41" t="s">
        <v>48</v>
      </c>
      <c r="F121" s="41" t="s">
        <v>48</v>
      </c>
      <c r="G121" s="41">
        <v>3.9250120849502391E-2</v>
      </c>
      <c r="H121" s="41" t="s">
        <v>48</v>
      </c>
      <c r="I121" s="41">
        <f t="shared" si="10"/>
        <v>0</v>
      </c>
      <c r="J121" s="41" t="s">
        <v>48</v>
      </c>
      <c r="K121" s="41" t="s">
        <v>48</v>
      </c>
      <c r="L121" s="43">
        <v>0</v>
      </c>
      <c r="M121" s="43" t="s">
        <v>48</v>
      </c>
      <c r="N121" s="43">
        <f t="shared" si="11"/>
        <v>-3.9250120849502391E-2</v>
      </c>
      <c r="O121" s="44">
        <f t="shared" si="12"/>
        <v>-100</v>
      </c>
      <c r="P121" s="43" t="s">
        <v>48</v>
      </c>
      <c r="Q121" s="43" t="s">
        <v>48</v>
      </c>
      <c r="R121" s="43" t="s">
        <v>48</v>
      </c>
      <c r="S121" s="43" t="s">
        <v>48</v>
      </c>
      <c r="T121" s="43">
        <f t="shared" si="8"/>
        <v>-3.9250120849502391E-2</v>
      </c>
      <c r="U121" s="44">
        <f t="shared" si="13"/>
        <v>-100</v>
      </c>
      <c r="V121" s="43" t="s">
        <v>48</v>
      </c>
      <c r="W121" s="43" t="s">
        <v>48</v>
      </c>
      <c r="X121" s="55" t="s">
        <v>493</v>
      </c>
    </row>
    <row r="122" spans="1:24" x14ac:dyDescent="0.25">
      <c r="A122" s="28" t="s">
        <v>26</v>
      </c>
      <c r="B122" s="20" t="s">
        <v>263</v>
      </c>
      <c r="C122" s="34" t="s">
        <v>264</v>
      </c>
      <c r="D122" s="41">
        <f t="shared" si="9"/>
        <v>3.9250120849502391E-2</v>
      </c>
      <c r="E122" s="41" t="s">
        <v>48</v>
      </c>
      <c r="F122" s="41" t="s">
        <v>48</v>
      </c>
      <c r="G122" s="41">
        <v>3.9250120849502391E-2</v>
      </c>
      <c r="H122" s="41" t="s">
        <v>48</v>
      </c>
      <c r="I122" s="41">
        <f t="shared" si="10"/>
        <v>0</v>
      </c>
      <c r="J122" s="41" t="s">
        <v>48</v>
      </c>
      <c r="K122" s="41" t="s">
        <v>48</v>
      </c>
      <c r="L122" s="43">
        <v>0</v>
      </c>
      <c r="M122" s="43" t="s">
        <v>48</v>
      </c>
      <c r="N122" s="43">
        <f t="shared" si="11"/>
        <v>-3.9250120849502391E-2</v>
      </c>
      <c r="O122" s="44">
        <f t="shared" si="12"/>
        <v>-100</v>
      </c>
      <c r="P122" s="43" t="s">
        <v>48</v>
      </c>
      <c r="Q122" s="43" t="s">
        <v>48</v>
      </c>
      <c r="R122" s="43" t="s">
        <v>48</v>
      </c>
      <c r="S122" s="43" t="s">
        <v>48</v>
      </c>
      <c r="T122" s="43">
        <f t="shared" si="8"/>
        <v>-3.9250120849502391E-2</v>
      </c>
      <c r="U122" s="44">
        <f t="shared" si="13"/>
        <v>-100</v>
      </c>
      <c r="V122" s="43" t="s">
        <v>48</v>
      </c>
      <c r="W122" s="43" t="s">
        <v>48</v>
      </c>
      <c r="X122" s="55" t="s">
        <v>493</v>
      </c>
    </row>
    <row r="123" spans="1:24" x14ac:dyDescent="0.25">
      <c r="A123" s="28" t="s">
        <v>26</v>
      </c>
      <c r="B123" s="20" t="s">
        <v>265</v>
      </c>
      <c r="C123" s="34" t="s">
        <v>266</v>
      </c>
      <c r="D123" s="41">
        <f t="shared" si="9"/>
        <v>3.9250120849502391E-2</v>
      </c>
      <c r="E123" s="41" t="s">
        <v>48</v>
      </c>
      <c r="F123" s="41" t="s">
        <v>48</v>
      </c>
      <c r="G123" s="41">
        <v>3.9250120849502391E-2</v>
      </c>
      <c r="H123" s="41" t="s">
        <v>48</v>
      </c>
      <c r="I123" s="41">
        <f t="shared" si="10"/>
        <v>0</v>
      </c>
      <c r="J123" s="41" t="s">
        <v>48</v>
      </c>
      <c r="K123" s="41" t="s">
        <v>48</v>
      </c>
      <c r="L123" s="43">
        <v>0</v>
      </c>
      <c r="M123" s="43" t="s">
        <v>48</v>
      </c>
      <c r="N123" s="43">
        <f t="shared" si="11"/>
        <v>-3.9250120849502391E-2</v>
      </c>
      <c r="O123" s="44">
        <f t="shared" si="12"/>
        <v>-100</v>
      </c>
      <c r="P123" s="43" t="s">
        <v>48</v>
      </c>
      <c r="Q123" s="43" t="s">
        <v>48</v>
      </c>
      <c r="R123" s="43" t="s">
        <v>48</v>
      </c>
      <c r="S123" s="43" t="s">
        <v>48</v>
      </c>
      <c r="T123" s="43">
        <f t="shared" si="8"/>
        <v>-3.9250120849502391E-2</v>
      </c>
      <c r="U123" s="44">
        <f t="shared" si="13"/>
        <v>-100</v>
      </c>
      <c r="V123" s="43" t="s">
        <v>48</v>
      </c>
      <c r="W123" s="43" t="s">
        <v>48</v>
      </c>
      <c r="X123" s="55" t="s">
        <v>493</v>
      </c>
    </row>
    <row r="124" spans="1:24" x14ac:dyDescent="0.25">
      <c r="A124" s="28" t="s">
        <v>26</v>
      </c>
      <c r="B124" s="20" t="s">
        <v>267</v>
      </c>
      <c r="C124" s="34" t="s">
        <v>268</v>
      </c>
      <c r="D124" s="41">
        <f t="shared" si="9"/>
        <v>3.9250120849502391E-2</v>
      </c>
      <c r="E124" s="41" t="s">
        <v>48</v>
      </c>
      <c r="F124" s="41" t="s">
        <v>48</v>
      </c>
      <c r="G124" s="41">
        <v>3.9250120849502391E-2</v>
      </c>
      <c r="H124" s="41" t="s">
        <v>48</v>
      </c>
      <c r="I124" s="41">
        <f t="shared" si="10"/>
        <v>0</v>
      </c>
      <c r="J124" s="41" t="s">
        <v>48</v>
      </c>
      <c r="K124" s="41" t="s">
        <v>48</v>
      </c>
      <c r="L124" s="43">
        <v>0</v>
      </c>
      <c r="M124" s="43" t="s">
        <v>48</v>
      </c>
      <c r="N124" s="43">
        <f t="shared" si="11"/>
        <v>-3.9250120849502391E-2</v>
      </c>
      <c r="O124" s="44">
        <f t="shared" si="12"/>
        <v>-100</v>
      </c>
      <c r="P124" s="43" t="s">
        <v>48</v>
      </c>
      <c r="Q124" s="43" t="s">
        <v>48</v>
      </c>
      <c r="R124" s="43" t="s">
        <v>48</v>
      </c>
      <c r="S124" s="43" t="s">
        <v>48</v>
      </c>
      <c r="T124" s="43">
        <f t="shared" si="8"/>
        <v>-3.9250120849502391E-2</v>
      </c>
      <c r="U124" s="44">
        <f t="shared" si="13"/>
        <v>-100</v>
      </c>
      <c r="V124" s="43" t="s">
        <v>48</v>
      </c>
      <c r="W124" s="43" t="s">
        <v>48</v>
      </c>
      <c r="X124" s="56" t="s">
        <v>494</v>
      </c>
    </row>
    <row r="125" spans="1:24" x14ac:dyDescent="0.25">
      <c r="A125" s="28" t="s">
        <v>26</v>
      </c>
      <c r="B125" s="20" t="s">
        <v>269</v>
      </c>
      <c r="C125" s="34" t="s">
        <v>270</v>
      </c>
      <c r="D125" s="41">
        <f t="shared" si="9"/>
        <v>3.9250120849502391E-2</v>
      </c>
      <c r="E125" s="41" t="s">
        <v>48</v>
      </c>
      <c r="F125" s="41" t="s">
        <v>48</v>
      </c>
      <c r="G125" s="41">
        <v>3.9250120849502391E-2</v>
      </c>
      <c r="H125" s="41" t="s">
        <v>48</v>
      </c>
      <c r="I125" s="41">
        <f t="shared" si="10"/>
        <v>0</v>
      </c>
      <c r="J125" s="41" t="s">
        <v>48</v>
      </c>
      <c r="K125" s="41" t="s">
        <v>48</v>
      </c>
      <c r="L125" s="43">
        <v>0</v>
      </c>
      <c r="M125" s="43" t="s">
        <v>48</v>
      </c>
      <c r="N125" s="43">
        <f t="shared" si="11"/>
        <v>-3.9250120849502391E-2</v>
      </c>
      <c r="O125" s="44">
        <f t="shared" si="12"/>
        <v>-100</v>
      </c>
      <c r="P125" s="43" t="s">
        <v>48</v>
      </c>
      <c r="Q125" s="43" t="s">
        <v>48</v>
      </c>
      <c r="R125" s="43" t="s">
        <v>48</v>
      </c>
      <c r="S125" s="43" t="s">
        <v>48</v>
      </c>
      <c r="T125" s="43">
        <f t="shared" si="8"/>
        <v>-3.9250120849502391E-2</v>
      </c>
      <c r="U125" s="44">
        <f t="shared" si="13"/>
        <v>-100</v>
      </c>
      <c r="V125" s="43" t="s">
        <v>48</v>
      </c>
      <c r="W125" s="43" t="s">
        <v>48</v>
      </c>
      <c r="X125" s="56" t="s">
        <v>494</v>
      </c>
    </row>
    <row r="126" spans="1:24" x14ac:dyDescent="0.25">
      <c r="A126" s="28" t="s">
        <v>26</v>
      </c>
      <c r="B126" s="20" t="s">
        <v>271</v>
      </c>
      <c r="C126" s="34" t="s">
        <v>272</v>
      </c>
      <c r="D126" s="41">
        <f t="shared" si="9"/>
        <v>3.9250120849502391E-2</v>
      </c>
      <c r="E126" s="41" t="s">
        <v>48</v>
      </c>
      <c r="F126" s="41" t="s">
        <v>48</v>
      </c>
      <c r="G126" s="41">
        <v>3.9250120849502391E-2</v>
      </c>
      <c r="H126" s="41" t="s">
        <v>48</v>
      </c>
      <c r="I126" s="41">
        <f t="shared" si="10"/>
        <v>0</v>
      </c>
      <c r="J126" s="41" t="s">
        <v>48</v>
      </c>
      <c r="K126" s="41" t="s">
        <v>48</v>
      </c>
      <c r="L126" s="43">
        <v>0</v>
      </c>
      <c r="M126" s="43" t="s">
        <v>48</v>
      </c>
      <c r="N126" s="43">
        <f t="shared" si="11"/>
        <v>-3.9250120849502391E-2</v>
      </c>
      <c r="O126" s="44">
        <f t="shared" si="12"/>
        <v>-100</v>
      </c>
      <c r="P126" s="43" t="s">
        <v>48</v>
      </c>
      <c r="Q126" s="43" t="s">
        <v>48</v>
      </c>
      <c r="R126" s="43" t="s">
        <v>48</v>
      </c>
      <c r="S126" s="43" t="s">
        <v>48</v>
      </c>
      <c r="T126" s="43">
        <f t="shared" si="8"/>
        <v>-3.9250120849502391E-2</v>
      </c>
      <c r="U126" s="44">
        <f t="shared" si="13"/>
        <v>-100</v>
      </c>
      <c r="V126" s="43" t="s">
        <v>48</v>
      </c>
      <c r="W126" s="43" t="s">
        <v>48</v>
      </c>
      <c r="X126" s="56" t="s">
        <v>494</v>
      </c>
    </row>
    <row r="127" spans="1:24" x14ac:dyDescent="0.25">
      <c r="A127" s="28" t="s">
        <v>26</v>
      </c>
      <c r="B127" s="20" t="s">
        <v>273</v>
      </c>
      <c r="C127" s="34" t="s">
        <v>274</v>
      </c>
      <c r="D127" s="41">
        <f t="shared" si="9"/>
        <v>3.9250120849502391E-2</v>
      </c>
      <c r="E127" s="41" t="s">
        <v>48</v>
      </c>
      <c r="F127" s="41" t="s">
        <v>48</v>
      </c>
      <c r="G127" s="41">
        <v>3.9250120849502391E-2</v>
      </c>
      <c r="H127" s="41" t="s">
        <v>48</v>
      </c>
      <c r="I127" s="41">
        <f t="shared" si="10"/>
        <v>0</v>
      </c>
      <c r="J127" s="41" t="s">
        <v>48</v>
      </c>
      <c r="K127" s="41" t="s">
        <v>48</v>
      </c>
      <c r="L127" s="43">
        <v>0</v>
      </c>
      <c r="M127" s="43" t="s">
        <v>48</v>
      </c>
      <c r="N127" s="43">
        <f t="shared" si="11"/>
        <v>-3.9250120849502391E-2</v>
      </c>
      <c r="O127" s="44">
        <f t="shared" si="12"/>
        <v>-100</v>
      </c>
      <c r="P127" s="43" t="s">
        <v>48</v>
      </c>
      <c r="Q127" s="43" t="s">
        <v>48</v>
      </c>
      <c r="R127" s="43" t="s">
        <v>48</v>
      </c>
      <c r="S127" s="43" t="s">
        <v>48</v>
      </c>
      <c r="T127" s="43">
        <f t="shared" si="8"/>
        <v>-3.9250120849502391E-2</v>
      </c>
      <c r="U127" s="44">
        <f t="shared" si="13"/>
        <v>-100</v>
      </c>
      <c r="V127" s="43" t="s">
        <v>48</v>
      </c>
      <c r="W127" s="43" t="s">
        <v>48</v>
      </c>
      <c r="X127" s="56" t="s">
        <v>495</v>
      </c>
    </row>
    <row r="128" spans="1:24" x14ac:dyDescent="0.25">
      <c r="A128" s="28" t="s">
        <v>26</v>
      </c>
      <c r="B128" s="20" t="s">
        <v>275</v>
      </c>
      <c r="C128" s="34" t="s">
        <v>276</v>
      </c>
      <c r="D128" s="41">
        <f t="shared" si="9"/>
        <v>3.9250120849502391E-2</v>
      </c>
      <c r="E128" s="41" t="s">
        <v>48</v>
      </c>
      <c r="F128" s="41" t="s">
        <v>48</v>
      </c>
      <c r="G128" s="41">
        <v>3.9250120849502391E-2</v>
      </c>
      <c r="H128" s="41" t="s">
        <v>48</v>
      </c>
      <c r="I128" s="41">
        <f t="shared" si="10"/>
        <v>0</v>
      </c>
      <c r="J128" s="41" t="s">
        <v>48</v>
      </c>
      <c r="K128" s="41" t="s">
        <v>48</v>
      </c>
      <c r="L128" s="43">
        <v>0</v>
      </c>
      <c r="M128" s="43" t="s">
        <v>48</v>
      </c>
      <c r="N128" s="43">
        <f t="shared" si="11"/>
        <v>-3.9250120849502391E-2</v>
      </c>
      <c r="O128" s="44">
        <f t="shared" si="12"/>
        <v>-100</v>
      </c>
      <c r="P128" s="43" t="s">
        <v>48</v>
      </c>
      <c r="Q128" s="43" t="s">
        <v>48</v>
      </c>
      <c r="R128" s="43" t="s">
        <v>48</v>
      </c>
      <c r="S128" s="43" t="s">
        <v>48</v>
      </c>
      <c r="T128" s="43">
        <f t="shared" si="8"/>
        <v>-3.9250120849502391E-2</v>
      </c>
      <c r="U128" s="44">
        <f t="shared" si="13"/>
        <v>-100</v>
      </c>
      <c r="V128" s="43" t="s">
        <v>48</v>
      </c>
      <c r="W128" s="43" t="s">
        <v>48</v>
      </c>
      <c r="X128" s="56" t="s">
        <v>495</v>
      </c>
    </row>
    <row r="129" spans="1:24" x14ac:dyDescent="0.25">
      <c r="A129" s="28" t="s">
        <v>26</v>
      </c>
      <c r="B129" s="20" t="s">
        <v>277</v>
      </c>
      <c r="C129" s="34" t="s">
        <v>278</v>
      </c>
      <c r="D129" s="41">
        <f t="shared" si="9"/>
        <v>3.9250120849502391E-2</v>
      </c>
      <c r="E129" s="41" t="s">
        <v>48</v>
      </c>
      <c r="F129" s="41" t="s">
        <v>48</v>
      </c>
      <c r="G129" s="41">
        <v>3.9250120849502391E-2</v>
      </c>
      <c r="H129" s="41" t="s">
        <v>48</v>
      </c>
      <c r="I129" s="41">
        <f t="shared" si="10"/>
        <v>0</v>
      </c>
      <c r="J129" s="41" t="s">
        <v>48</v>
      </c>
      <c r="K129" s="41" t="s">
        <v>48</v>
      </c>
      <c r="L129" s="43">
        <v>0</v>
      </c>
      <c r="M129" s="43" t="s">
        <v>48</v>
      </c>
      <c r="N129" s="43">
        <f t="shared" si="11"/>
        <v>-3.9250120849502391E-2</v>
      </c>
      <c r="O129" s="44">
        <f t="shared" si="12"/>
        <v>-100</v>
      </c>
      <c r="P129" s="43" t="s">
        <v>48</v>
      </c>
      <c r="Q129" s="43" t="s">
        <v>48</v>
      </c>
      <c r="R129" s="43" t="s">
        <v>48</v>
      </c>
      <c r="S129" s="43" t="s">
        <v>48</v>
      </c>
      <c r="T129" s="43">
        <f t="shared" si="8"/>
        <v>-3.9250120849502391E-2</v>
      </c>
      <c r="U129" s="44">
        <f t="shared" si="13"/>
        <v>-100</v>
      </c>
      <c r="V129" s="43" t="s">
        <v>48</v>
      </c>
      <c r="W129" s="43" t="s">
        <v>48</v>
      </c>
      <c r="X129" s="56" t="s">
        <v>495</v>
      </c>
    </row>
    <row r="130" spans="1:24" s="8" customFormat="1" ht="38.25" x14ac:dyDescent="0.25">
      <c r="A130" s="16" t="s">
        <v>27</v>
      </c>
      <c r="B130" s="17" t="s">
        <v>90</v>
      </c>
      <c r="C130" s="18" t="s">
        <v>50</v>
      </c>
      <c r="D130" s="45">
        <f t="shared" si="9"/>
        <v>26.330614358800002</v>
      </c>
      <c r="E130" s="45" t="s">
        <v>48</v>
      </c>
      <c r="F130" s="45" t="s">
        <v>48</v>
      </c>
      <c r="G130" s="45">
        <v>26.330614358800002</v>
      </c>
      <c r="H130" s="45" t="s">
        <v>48</v>
      </c>
      <c r="I130" s="45">
        <f t="shared" si="10"/>
        <v>7.6620627182064478</v>
      </c>
      <c r="J130" s="45" t="s">
        <v>48</v>
      </c>
      <c r="K130" s="45" t="s">
        <v>48</v>
      </c>
      <c r="L130" s="42">
        <v>7.6620627182064478</v>
      </c>
      <c r="M130" s="42" t="s">
        <v>48</v>
      </c>
      <c r="N130" s="42">
        <f t="shared" si="11"/>
        <v>-18.668551640593556</v>
      </c>
      <c r="O130" s="46">
        <f t="shared" si="12"/>
        <v>-70.900554716279544</v>
      </c>
      <c r="P130" s="42" t="s">
        <v>48</v>
      </c>
      <c r="Q130" s="42" t="s">
        <v>48</v>
      </c>
      <c r="R130" s="42" t="s">
        <v>48</v>
      </c>
      <c r="S130" s="42" t="s">
        <v>48</v>
      </c>
      <c r="T130" s="42">
        <f t="shared" si="8"/>
        <v>-18.668551640593556</v>
      </c>
      <c r="U130" s="46">
        <f t="shared" si="13"/>
        <v>-70.900554716279544</v>
      </c>
      <c r="V130" s="42" t="s">
        <v>48</v>
      </c>
      <c r="W130" s="42" t="s">
        <v>48</v>
      </c>
      <c r="X130" s="54" t="s">
        <v>48</v>
      </c>
    </row>
    <row r="131" spans="1:24" x14ac:dyDescent="0.25">
      <c r="A131" s="28" t="s">
        <v>27</v>
      </c>
      <c r="B131" s="29" t="s">
        <v>279</v>
      </c>
      <c r="C131" s="30" t="s">
        <v>280</v>
      </c>
      <c r="D131" s="41">
        <f t="shared" si="9"/>
        <v>1.3120000000000005</v>
      </c>
      <c r="E131" s="41" t="s">
        <v>48</v>
      </c>
      <c r="F131" s="41" t="s">
        <v>48</v>
      </c>
      <c r="G131" s="41">
        <v>1.3120000000000005</v>
      </c>
      <c r="H131" s="41" t="s">
        <v>48</v>
      </c>
      <c r="I131" s="41">
        <f t="shared" si="10"/>
        <v>0.45498017688144154</v>
      </c>
      <c r="J131" s="41" t="s">
        <v>48</v>
      </c>
      <c r="K131" s="41" t="s">
        <v>48</v>
      </c>
      <c r="L131" s="43">
        <v>0.45498017688144154</v>
      </c>
      <c r="M131" s="43" t="s">
        <v>48</v>
      </c>
      <c r="N131" s="43">
        <f t="shared" si="11"/>
        <v>-0.85701982311855895</v>
      </c>
      <c r="O131" s="44">
        <f t="shared" si="12"/>
        <v>-65.321632859646229</v>
      </c>
      <c r="P131" s="43" t="s">
        <v>48</v>
      </c>
      <c r="Q131" s="43" t="s">
        <v>48</v>
      </c>
      <c r="R131" s="43" t="s">
        <v>48</v>
      </c>
      <c r="S131" s="43" t="s">
        <v>48</v>
      </c>
      <c r="T131" s="43">
        <f t="shared" si="8"/>
        <v>-0.85701982311855895</v>
      </c>
      <c r="U131" s="44">
        <f t="shared" si="13"/>
        <v>-65.321632859646229</v>
      </c>
      <c r="V131" s="43" t="s">
        <v>48</v>
      </c>
      <c r="W131" s="43" t="s">
        <v>48</v>
      </c>
      <c r="X131" s="56" t="s">
        <v>494</v>
      </c>
    </row>
    <row r="132" spans="1:24" ht="25.5" x14ac:dyDescent="0.25">
      <c r="A132" s="35" t="s">
        <v>27</v>
      </c>
      <c r="B132" s="20" t="s">
        <v>281</v>
      </c>
      <c r="C132" s="34" t="s">
        <v>282</v>
      </c>
      <c r="D132" s="41">
        <f t="shared" si="9"/>
        <v>0.23910654182399999</v>
      </c>
      <c r="E132" s="41" t="s">
        <v>48</v>
      </c>
      <c r="F132" s="41" t="s">
        <v>48</v>
      </c>
      <c r="G132" s="41">
        <v>0.23910654182399999</v>
      </c>
      <c r="H132" s="41" t="s">
        <v>48</v>
      </c>
      <c r="I132" s="41">
        <f t="shared" si="10"/>
        <v>5.9789751285562909E-2</v>
      </c>
      <c r="J132" s="41" t="s">
        <v>48</v>
      </c>
      <c r="K132" s="41" t="s">
        <v>48</v>
      </c>
      <c r="L132" s="43">
        <v>5.9789751285562909E-2</v>
      </c>
      <c r="M132" s="43" t="s">
        <v>48</v>
      </c>
      <c r="N132" s="43">
        <f t="shared" si="11"/>
        <v>-0.17931679053843708</v>
      </c>
      <c r="O132" s="44">
        <f t="shared" si="12"/>
        <v>-74.994514650472183</v>
      </c>
      <c r="P132" s="43" t="s">
        <v>48</v>
      </c>
      <c r="Q132" s="43" t="s">
        <v>48</v>
      </c>
      <c r="R132" s="43" t="s">
        <v>48</v>
      </c>
      <c r="S132" s="43" t="s">
        <v>48</v>
      </c>
      <c r="T132" s="43">
        <f t="shared" si="8"/>
        <v>-0.17931679053843708</v>
      </c>
      <c r="U132" s="44">
        <f t="shared" si="13"/>
        <v>-74.994514650472183</v>
      </c>
      <c r="V132" s="43" t="s">
        <v>48</v>
      </c>
      <c r="W132" s="43" t="s">
        <v>48</v>
      </c>
      <c r="X132" s="56" t="s">
        <v>493</v>
      </c>
    </row>
    <row r="133" spans="1:24" ht="25.5" x14ac:dyDescent="0.25">
      <c r="A133" s="35" t="s">
        <v>27</v>
      </c>
      <c r="B133" s="20" t="s">
        <v>283</v>
      </c>
      <c r="C133" s="34" t="s">
        <v>284</v>
      </c>
      <c r="D133" s="41">
        <f t="shared" si="9"/>
        <v>0.29888317727999997</v>
      </c>
      <c r="E133" s="41" t="s">
        <v>48</v>
      </c>
      <c r="F133" s="41" t="s">
        <v>48</v>
      </c>
      <c r="G133" s="41">
        <v>0.29888317727999997</v>
      </c>
      <c r="H133" s="41" t="s">
        <v>48</v>
      </c>
      <c r="I133" s="41">
        <f t="shared" si="10"/>
        <v>7.473718910695365E-2</v>
      </c>
      <c r="J133" s="41" t="s">
        <v>48</v>
      </c>
      <c r="K133" s="41" t="s">
        <v>48</v>
      </c>
      <c r="L133" s="43">
        <v>7.473718910695365E-2</v>
      </c>
      <c r="M133" s="43" t="s">
        <v>48</v>
      </c>
      <c r="N133" s="43">
        <f t="shared" si="11"/>
        <v>-0.22414598817304632</v>
      </c>
      <c r="O133" s="44">
        <f t="shared" si="12"/>
        <v>-74.994514650472183</v>
      </c>
      <c r="P133" s="43" t="s">
        <v>48</v>
      </c>
      <c r="Q133" s="43" t="s">
        <v>48</v>
      </c>
      <c r="R133" s="43" t="s">
        <v>48</v>
      </c>
      <c r="S133" s="43" t="s">
        <v>48</v>
      </c>
      <c r="T133" s="43">
        <f t="shared" si="8"/>
        <v>-0.22414598817304632</v>
      </c>
      <c r="U133" s="44">
        <f t="shared" si="13"/>
        <v>-74.994514650472183</v>
      </c>
      <c r="V133" s="43" t="s">
        <v>48</v>
      </c>
      <c r="W133" s="43" t="s">
        <v>48</v>
      </c>
      <c r="X133" s="56" t="s">
        <v>493</v>
      </c>
    </row>
    <row r="134" spans="1:24" ht="25.5" x14ac:dyDescent="0.25">
      <c r="A134" s="35" t="s">
        <v>27</v>
      </c>
      <c r="B134" s="20" t="s">
        <v>285</v>
      </c>
      <c r="C134" s="34" t="s">
        <v>286</v>
      </c>
      <c r="D134" s="41">
        <f t="shared" si="9"/>
        <v>0.29888317727999997</v>
      </c>
      <c r="E134" s="41" t="s">
        <v>48</v>
      </c>
      <c r="F134" s="41" t="s">
        <v>48</v>
      </c>
      <c r="G134" s="41">
        <v>0.29888317727999997</v>
      </c>
      <c r="H134" s="41" t="s">
        <v>48</v>
      </c>
      <c r="I134" s="41">
        <f t="shared" si="10"/>
        <v>7.473718910695365E-2</v>
      </c>
      <c r="J134" s="41" t="s">
        <v>48</v>
      </c>
      <c r="K134" s="41" t="s">
        <v>48</v>
      </c>
      <c r="L134" s="43">
        <v>7.473718910695365E-2</v>
      </c>
      <c r="M134" s="43" t="s">
        <v>48</v>
      </c>
      <c r="N134" s="43">
        <f t="shared" si="11"/>
        <v>-0.22414598817304632</v>
      </c>
      <c r="O134" s="44">
        <f t="shared" si="12"/>
        <v>-74.994514650472183</v>
      </c>
      <c r="P134" s="43" t="s">
        <v>48</v>
      </c>
      <c r="Q134" s="43" t="s">
        <v>48</v>
      </c>
      <c r="R134" s="43" t="s">
        <v>48</v>
      </c>
      <c r="S134" s="43" t="s">
        <v>48</v>
      </c>
      <c r="T134" s="43">
        <f t="shared" si="8"/>
        <v>-0.22414598817304632</v>
      </c>
      <c r="U134" s="44">
        <f t="shared" si="13"/>
        <v>-74.994514650472183</v>
      </c>
      <c r="V134" s="43" t="s">
        <v>48</v>
      </c>
      <c r="W134" s="43" t="s">
        <v>48</v>
      </c>
      <c r="X134" s="56" t="s">
        <v>494</v>
      </c>
    </row>
    <row r="135" spans="1:24" ht="25.5" x14ac:dyDescent="0.25">
      <c r="A135" s="35" t="s">
        <v>27</v>
      </c>
      <c r="B135" s="20" t="s">
        <v>287</v>
      </c>
      <c r="C135" s="34" t="s">
        <v>288</v>
      </c>
      <c r="D135" s="41">
        <f t="shared" si="9"/>
        <v>0.29888317727999997</v>
      </c>
      <c r="E135" s="41" t="s">
        <v>48</v>
      </c>
      <c r="F135" s="41" t="s">
        <v>48</v>
      </c>
      <c r="G135" s="41">
        <v>0.29888317727999997</v>
      </c>
      <c r="H135" s="41" t="s">
        <v>48</v>
      </c>
      <c r="I135" s="41">
        <f t="shared" si="10"/>
        <v>7.473718910695365E-2</v>
      </c>
      <c r="J135" s="41" t="s">
        <v>48</v>
      </c>
      <c r="K135" s="41" t="s">
        <v>48</v>
      </c>
      <c r="L135" s="43">
        <v>7.473718910695365E-2</v>
      </c>
      <c r="M135" s="43" t="s">
        <v>48</v>
      </c>
      <c r="N135" s="43">
        <f t="shared" si="11"/>
        <v>-0.22414598817304632</v>
      </c>
      <c r="O135" s="44">
        <f t="shared" si="12"/>
        <v>-74.994514650472183</v>
      </c>
      <c r="P135" s="43" t="s">
        <v>48</v>
      </c>
      <c r="Q135" s="43" t="s">
        <v>48</v>
      </c>
      <c r="R135" s="43" t="s">
        <v>48</v>
      </c>
      <c r="S135" s="43" t="s">
        <v>48</v>
      </c>
      <c r="T135" s="43">
        <f t="shared" si="8"/>
        <v>-0.22414598817304632</v>
      </c>
      <c r="U135" s="44">
        <f t="shared" si="13"/>
        <v>-74.994514650472183</v>
      </c>
      <c r="V135" s="43" t="s">
        <v>48</v>
      </c>
      <c r="W135" s="43" t="s">
        <v>48</v>
      </c>
      <c r="X135" s="56" t="s">
        <v>493</v>
      </c>
    </row>
    <row r="136" spans="1:24" ht="25.5" x14ac:dyDescent="0.25">
      <c r="A136" s="35" t="s">
        <v>27</v>
      </c>
      <c r="B136" s="20" t="s">
        <v>289</v>
      </c>
      <c r="C136" s="34" t="s">
        <v>290</v>
      </c>
      <c r="D136" s="41">
        <f t="shared" si="9"/>
        <v>0.23910654182399999</v>
      </c>
      <c r="E136" s="41" t="s">
        <v>48</v>
      </c>
      <c r="F136" s="41" t="s">
        <v>48</v>
      </c>
      <c r="G136" s="41">
        <v>0.23910654182399999</v>
      </c>
      <c r="H136" s="41" t="s">
        <v>48</v>
      </c>
      <c r="I136" s="41">
        <f t="shared" si="10"/>
        <v>5.9789751285562909E-2</v>
      </c>
      <c r="J136" s="41" t="s">
        <v>48</v>
      </c>
      <c r="K136" s="41" t="s">
        <v>48</v>
      </c>
      <c r="L136" s="43">
        <v>5.9789751285562909E-2</v>
      </c>
      <c r="M136" s="43" t="s">
        <v>48</v>
      </c>
      <c r="N136" s="43">
        <f t="shared" si="11"/>
        <v>-0.17931679053843708</v>
      </c>
      <c r="O136" s="44">
        <f t="shared" si="12"/>
        <v>-74.994514650472183</v>
      </c>
      <c r="P136" s="43" t="s">
        <v>48</v>
      </c>
      <c r="Q136" s="43" t="s">
        <v>48</v>
      </c>
      <c r="R136" s="43" t="s">
        <v>48</v>
      </c>
      <c r="S136" s="43" t="s">
        <v>48</v>
      </c>
      <c r="T136" s="43">
        <f t="shared" si="8"/>
        <v>-0.17931679053843708</v>
      </c>
      <c r="U136" s="44">
        <f t="shared" si="13"/>
        <v>-74.994514650472183</v>
      </c>
      <c r="V136" s="43" t="s">
        <v>48</v>
      </c>
      <c r="W136" s="43" t="s">
        <v>48</v>
      </c>
      <c r="X136" s="56" t="s">
        <v>494</v>
      </c>
    </row>
    <row r="137" spans="1:24" ht="25.5" x14ac:dyDescent="0.25">
      <c r="A137" s="35" t="s">
        <v>27</v>
      </c>
      <c r="B137" s="20" t="s">
        <v>291</v>
      </c>
      <c r="C137" s="34" t="s">
        <v>292</v>
      </c>
      <c r="D137" s="41">
        <f t="shared" si="9"/>
        <v>0.20663142047999997</v>
      </c>
      <c r="E137" s="41" t="s">
        <v>48</v>
      </c>
      <c r="F137" s="41" t="s">
        <v>48</v>
      </c>
      <c r="G137" s="41">
        <v>0.20663142047999997</v>
      </c>
      <c r="H137" s="41" t="s">
        <v>48</v>
      </c>
      <c r="I137" s="41">
        <f t="shared" si="10"/>
        <v>5.4813709256740832E-2</v>
      </c>
      <c r="J137" s="41" t="s">
        <v>48</v>
      </c>
      <c r="K137" s="41" t="s">
        <v>48</v>
      </c>
      <c r="L137" s="43">
        <v>5.4813709256740832E-2</v>
      </c>
      <c r="M137" s="43" t="s">
        <v>48</v>
      </c>
      <c r="N137" s="43">
        <f t="shared" si="11"/>
        <v>-0.15181771122325913</v>
      </c>
      <c r="O137" s="44">
        <f t="shared" si="12"/>
        <v>-73.472713332072217</v>
      </c>
      <c r="P137" s="43" t="s">
        <v>48</v>
      </c>
      <c r="Q137" s="43" t="s">
        <v>48</v>
      </c>
      <c r="R137" s="43" t="s">
        <v>48</v>
      </c>
      <c r="S137" s="43" t="s">
        <v>48</v>
      </c>
      <c r="T137" s="43">
        <f t="shared" si="8"/>
        <v>-0.15181771122325913</v>
      </c>
      <c r="U137" s="44">
        <f t="shared" si="13"/>
        <v>-73.472713332072217</v>
      </c>
      <c r="V137" s="43" t="s">
        <v>48</v>
      </c>
      <c r="W137" s="43" t="s">
        <v>48</v>
      </c>
      <c r="X137" s="56" t="s">
        <v>494</v>
      </c>
    </row>
    <row r="138" spans="1:24" ht="25.5" x14ac:dyDescent="0.25">
      <c r="A138" s="35" t="s">
        <v>27</v>
      </c>
      <c r="B138" s="20" t="s">
        <v>293</v>
      </c>
      <c r="C138" s="34" t="s">
        <v>294</v>
      </c>
      <c r="D138" s="41">
        <f t="shared" si="9"/>
        <v>0.15497356535999998</v>
      </c>
      <c r="E138" s="41" t="s">
        <v>48</v>
      </c>
      <c r="F138" s="41" t="s">
        <v>48</v>
      </c>
      <c r="G138" s="41">
        <v>0.15497356535999998</v>
      </c>
      <c r="H138" s="41" t="s">
        <v>48</v>
      </c>
      <c r="I138" s="41">
        <f t="shared" si="10"/>
        <v>4.1110281942555622E-2</v>
      </c>
      <c r="J138" s="41" t="s">
        <v>48</v>
      </c>
      <c r="K138" s="41" t="s">
        <v>48</v>
      </c>
      <c r="L138" s="43">
        <v>4.1110281942555622E-2</v>
      </c>
      <c r="M138" s="43" t="s">
        <v>48</v>
      </c>
      <c r="N138" s="43">
        <f t="shared" si="11"/>
        <v>-0.11386328341744437</v>
      </c>
      <c r="O138" s="44">
        <f t="shared" si="12"/>
        <v>-73.472713332072217</v>
      </c>
      <c r="P138" s="43" t="s">
        <v>48</v>
      </c>
      <c r="Q138" s="43" t="s">
        <v>48</v>
      </c>
      <c r="R138" s="43" t="s">
        <v>48</v>
      </c>
      <c r="S138" s="43" t="s">
        <v>48</v>
      </c>
      <c r="T138" s="43">
        <f t="shared" si="8"/>
        <v>-0.11386328341744437</v>
      </c>
      <c r="U138" s="44">
        <f t="shared" si="13"/>
        <v>-73.472713332072217</v>
      </c>
      <c r="V138" s="43" t="s">
        <v>48</v>
      </c>
      <c r="W138" s="43" t="s">
        <v>48</v>
      </c>
      <c r="X138" s="56" t="s">
        <v>494</v>
      </c>
    </row>
    <row r="139" spans="1:24" ht="25.5" x14ac:dyDescent="0.25">
      <c r="A139" s="35" t="s">
        <v>27</v>
      </c>
      <c r="B139" s="20" t="s">
        <v>295</v>
      </c>
      <c r="C139" s="34" t="s">
        <v>296</v>
      </c>
      <c r="D139" s="41">
        <f t="shared" si="9"/>
        <v>0.15497356535999998</v>
      </c>
      <c r="E139" s="41" t="s">
        <v>48</v>
      </c>
      <c r="F139" s="41" t="s">
        <v>48</v>
      </c>
      <c r="G139" s="41">
        <v>0.15497356535999998</v>
      </c>
      <c r="H139" s="41" t="s">
        <v>48</v>
      </c>
      <c r="I139" s="41">
        <f t="shared" si="10"/>
        <v>4.1110281942555622E-2</v>
      </c>
      <c r="J139" s="41" t="s">
        <v>48</v>
      </c>
      <c r="K139" s="41" t="s">
        <v>48</v>
      </c>
      <c r="L139" s="43">
        <v>4.1110281942555622E-2</v>
      </c>
      <c r="M139" s="43" t="s">
        <v>48</v>
      </c>
      <c r="N139" s="43">
        <f t="shared" si="11"/>
        <v>-0.11386328341744437</v>
      </c>
      <c r="O139" s="44">
        <f t="shared" si="12"/>
        <v>-73.472713332072217</v>
      </c>
      <c r="P139" s="43" t="s">
        <v>48</v>
      </c>
      <c r="Q139" s="43" t="s">
        <v>48</v>
      </c>
      <c r="R139" s="43" t="s">
        <v>48</v>
      </c>
      <c r="S139" s="43" t="s">
        <v>48</v>
      </c>
      <c r="T139" s="43">
        <f t="shared" si="8"/>
        <v>-0.11386328341744437</v>
      </c>
      <c r="U139" s="44">
        <f t="shared" si="13"/>
        <v>-73.472713332072217</v>
      </c>
      <c r="V139" s="43" t="s">
        <v>48</v>
      </c>
      <c r="W139" s="43" t="s">
        <v>48</v>
      </c>
      <c r="X139" s="56" t="s">
        <v>494</v>
      </c>
    </row>
    <row r="140" spans="1:24" ht="25.5" x14ac:dyDescent="0.25">
      <c r="A140" s="35" t="s">
        <v>27</v>
      </c>
      <c r="B140" s="20" t="s">
        <v>297</v>
      </c>
      <c r="C140" s="34" t="s">
        <v>298</v>
      </c>
      <c r="D140" s="41">
        <f t="shared" si="9"/>
        <v>0.10331571023999998</v>
      </c>
      <c r="E140" s="41" t="s">
        <v>48</v>
      </c>
      <c r="F140" s="41" t="s">
        <v>48</v>
      </c>
      <c r="G140" s="41">
        <v>0.10331571023999998</v>
      </c>
      <c r="H140" s="41" t="s">
        <v>48</v>
      </c>
      <c r="I140" s="41">
        <f t="shared" si="10"/>
        <v>2.7406854628370416E-2</v>
      </c>
      <c r="J140" s="41" t="s">
        <v>48</v>
      </c>
      <c r="K140" s="41" t="s">
        <v>48</v>
      </c>
      <c r="L140" s="43">
        <v>2.7406854628370416E-2</v>
      </c>
      <c r="M140" s="43" t="s">
        <v>48</v>
      </c>
      <c r="N140" s="43">
        <f t="shared" si="11"/>
        <v>-7.5908855611629564E-2</v>
      </c>
      <c r="O140" s="44">
        <f t="shared" si="12"/>
        <v>-73.472713332072217</v>
      </c>
      <c r="P140" s="43" t="s">
        <v>48</v>
      </c>
      <c r="Q140" s="43" t="s">
        <v>48</v>
      </c>
      <c r="R140" s="43" t="s">
        <v>48</v>
      </c>
      <c r="S140" s="43" t="s">
        <v>48</v>
      </c>
      <c r="T140" s="43">
        <f t="shared" si="8"/>
        <v>-7.5908855611629564E-2</v>
      </c>
      <c r="U140" s="44">
        <f t="shared" si="13"/>
        <v>-73.472713332072217</v>
      </c>
      <c r="V140" s="43" t="s">
        <v>48</v>
      </c>
      <c r="W140" s="43" t="s">
        <v>48</v>
      </c>
      <c r="X140" s="56" t="s">
        <v>494</v>
      </c>
    </row>
    <row r="141" spans="1:24" ht="25.5" x14ac:dyDescent="0.25">
      <c r="A141" s="35" t="s">
        <v>27</v>
      </c>
      <c r="B141" s="20" t="s">
        <v>299</v>
      </c>
      <c r="C141" s="34" t="s">
        <v>300</v>
      </c>
      <c r="D141" s="41">
        <f t="shared" si="9"/>
        <v>0.25828927559999998</v>
      </c>
      <c r="E141" s="41" t="s">
        <v>48</v>
      </c>
      <c r="F141" s="41" t="s">
        <v>48</v>
      </c>
      <c r="G141" s="41">
        <v>0.25828927559999998</v>
      </c>
      <c r="H141" s="41" t="s">
        <v>48</v>
      </c>
      <c r="I141" s="41">
        <f t="shared" si="10"/>
        <v>6.8517136570926021E-2</v>
      </c>
      <c r="J141" s="41" t="s">
        <v>48</v>
      </c>
      <c r="K141" s="41" t="s">
        <v>48</v>
      </c>
      <c r="L141" s="43">
        <v>6.8517136570926021E-2</v>
      </c>
      <c r="M141" s="43" t="s">
        <v>48</v>
      </c>
      <c r="N141" s="43">
        <f t="shared" si="11"/>
        <v>-0.18977213902907397</v>
      </c>
      <c r="O141" s="44">
        <f t="shared" si="12"/>
        <v>-73.472713332072232</v>
      </c>
      <c r="P141" s="43" t="s">
        <v>48</v>
      </c>
      <c r="Q141" s="43" t="s">
        <v>48</v>
      </c>
      <c r="R141" s="43" t="s">
        <v>48</v>
      </c>
      <c r="S141" s="43" t="s">
        <v>48</v>
      </c>
      <c r="T141" s="43">
        <f t="shared" si="8"/>
        <v>-0.18977213902907397</v>
      </c>
      <c r="U141" s="44">
        <f t="shared" si="13"/>
        <v>-73.472713332072232</v>
      </c>
      <c r="V141" s="43" t="s">
        <v>48</v>
      </c>
      <c r="W141" s="43" t="s">
        <v>48</v>
      </c>
      <c r="X141" s="56" t="s">
        <v>494</v>
      </c>
    </row>
    <row r="142" spans="1:24" ht="25.5" x14ac:dyDescent="0.25">
      <c r="A142" s="35" t="s">
        <v>27</v>
      </c>
      <c r="B142" s="20" t="s">
        <v>301</v>
      </c>
      <c r="C142" s="34" t="s">
        <v>302</v>
      </c>
      <c r="D142" s="41">
        <f t="shared" si="9"/>
        <v>0.10331571023999998</v>
      </c>
      <c r="E142" s="41" t="s">
        <v>48</v>
      </c>
      <c r="F142" s="41" t="s">
        <v>48</v>
      </c>
      <c r="G142" s="41">
        <v>0.10331571023999998</v>
      </c>
      <c r="H142" s="41" t="s">
        <v>48</v>
      </c>
      <c r="I142" s="41">
        <f t="shared" si="10"/>
        <v>2.7406854628370416E-2</v>
      </c>
      <c r="J142" s="41" t="s">
        <v>48</v>
      </c>
      <c r="K142" s="41" t="s">
        <v>48</v>
      </c>
      <c r="L142" s="43">
        <v>2.7406854628370416E-2</v>
      </c>
      <c r="M142" s="43" t="s">
        <v>48</v>
      </c>
      <c r="N142" s="43">
        <f t="shared" si="11"/>
        <v>-7.5908855611629564E-2</v>
      </c>
      <c r="O142" s="44">
        <f t="shared" si="12"/>
        <v>-73.472713332072217</v>
      </c>
      <c r="P142" s="43" t="s">
        <v>48</v>
      </c>
      <c r="Q142" s="43" t="s">
        <v>48</v>
      </c>
      <c r="R142" s="43" t="s">
        <v>48</v>
      </c>
      <c r="S142" s="43" t="s">
        <v>48</v>
      </c>
      <c r="T142" s="43">
        <f t="shared" si="8"/>
        <v>-7.5908855611629564E-2</v>
      </c>
      <c r="U142" s="44">
        <f t="shared" si="13"/>
        <v>-73.472713332072217</v>
      </c>
      <c r="V142" s="43" t="s">
        <v>48</v>
      </c>
      <c r="W142" s="43" t="s">
        <v>48</v>
      </c>
      <c r="X142" s="56" t="s">
        <v>494</v>
      </c>
    </row>
    <row r="143" spans="1:24" ht="38.25" x14ac:dyDescent="0.25">
      <c r="A143" s="35" t="s">
        <v>27</v>
      </c>
      <c r="B143" s="20" t="s">
        <v>303</v>
      </c>
      <c r="C143" s="34" t="s">
        <v>304</v>
      </c>
      <c r="D143" s="41">
        <f t="shared" si="9"/>
        <v>2.6601843005279999</v>
      </c>
      <c r="E143" s="41" t="s">
        <v>48</v>
      </c>
      <c r="F143" s="41" t="s">
        <v>48</v>
      </c>
      <c r="G143" s="41">
        <v>2.6601843005279999</v>
      </c>
      <c r="H143" s="41" t="s">
        <v>48</v>
      </c>
      <c r="I143" s="41">
        <f t="shared" si="10"/>
        <v>0.77391094979558839</v>
      </c>
      <c r="J143" s="41" t="s">
        <v>48</v>
      </c>
      <c r="K143" s="41" t="s">
        <v>48</v>
      </c>
      <c r="L143" s="43">
        <v>0.77391094979558839</v>
      </c>
      <c r="M143" s="43" t="s">
        <v>48</v>
      </c>
      <c r="N143" s="43">
        <f t="shared" si="11"/>
        <v>-1.8862733507324116</v>
      </c>
      <c r="O143" s="44">
        <f t="shared" si="12"/>
        <v>-70.907619083310109</v>
      </c>
      <c r="P143" s="43" t="s">
        <v>48</v>
      </c>
      <c r="Q143" s="43" t="s">
        <v>48</v>
      </c>
      <c r="R143" s="43" t="s">
        <v>48</v>
      </c>
      <c r="S143" s="43" t="s">
        <v>48</v>
      </c>
      <c r="T143" s="43">
        <f t="shared" si="8"/>
        <v>-1.8862733507324116</v>
      </c>
      <c r="U143" s="44">
        <f t="shared" si="13"/>
        <v>-70.907619083310109</v>
      </c>
      <c r="V143" s="43" t="s">
        <v>48</v>
      </c>
      <c r="W143" s="43" t="s">
        <v>48</v>
      </c>
      <c r="X143" s="56" t="s">
        <v>493</v>
      </c>
    </row>
    <row r="144" spans="1:24" ht="38.25" x14ac:dyDescent="0.25">
      <c r="A144" s="35" t="s">
        <v>27</v>
      </c>
      <c r="B144" s="20" t="s">
        <v>305</v>
      </c>
      <c r="C144" s="34" t="s">
        <v>306</v>
      </c>
      <c r="D144" s="41">
        <f t="shared" si="9"/>
        <v>4.631944612799999</v>
      </c>
      <c r="E144" s="41" t="s">
        <v>48</v>
      </c>
      <c r="F144" s="41" t="s">
        <v>48</v>
      </c>
      <c r="G144" s="41">
        <v>4.631944612799999</v>
      </c>
      <c r="H144" s="41" t="s">
        <v>48</v>
      </c>
      <c r="I144" s="41">
        <f t="shared" si="10"/>
        <v>1.3413284902276836</v>
      </c>
      <c r="J144" s="41" t="s">
        <v>48</v>
      </c>
      <c r="K144" s="41" t="s">
        <v>48</v>
      </c>
      <c r="L144" s="43">
        <v>1.3413284902276836</v>
      </c>
      <c r="M144" s="43" t="s">
        <v>48</v>
      </c>
      <c r="N144" s="43">
        <f t="shared" si="11"/>
        <v>-3.2906161225723154</v>
      </c>
      <c r="O144" s="44">
        <f t="shared" si="12"/>
        <v>-71.041784771755857</v>
      </c>
      <c r="P144" s="43" t="s">
        <v>48</v>
      </c>
      <c r="Q144" s="43" t="s">
        <v>48</v>
      </c>
      <c r="R144" s="43" t="s">
        <v>48</v>
      </c>
      <c r="S144" s="43" t="s">
        <v>48</v>
      </c>
      <c r="T144" s="43">
        <f t="shared" si="8"/>
        <v>-3.2906161225723154</v>
      </c>
      <c r="U144" s="44">
        <f t="shared" si="13"/>
        <v>-71.041784771755857</v>
      </c>
      <c r="V144" s="43" t="s">
        <v>48</v>
      </c>
      <c r="W144" s="43" t="s">
        <v>48</v>
      </c>
      <c r="X144" s="56" t="s">
        <v>493</v>
      </c>
    </row>
    <row r="145" spans="1:24" ht="38.25" x14ac:dyDescent="0.25">
      <c r="A145" s="35" t="s">
        <v>27</v>
      </c>
      <c r="B145" s="20" t="s">
        <v>307</v>
      </c>
      <c r="C145" s="34" t="s">
        <v>308</v>
      </c>
      <c r="D145" s="41">
        <f t="shared" si="9"/>
        <v>4.631944612799999</v>
      </c>
      <c r="E145" s="41" t="s">
        <v>48</v>
      </c>
      <c r="F145" s="41" t="s">
        <v>48</v>
      </c>
      <c r="G145" s="41">
        <v>4.631944612799999</v>
      </c>
      <c r="H145" s="41" t="s">
        <v>48</v>
      </c>
      <c r="I145" s="41">
        <f t="shared" si="10"/>
        <v>1.3413284902276836</v>
      </c>
      <c r="J145" s="41" t="s">
        <v>48</v>
      </c>
      <c r="K145" s="41" t="s">
        <v>48</v>
      </c>
      <c r="L145" s="43">
        <v>1.3413284902276836</v>
      </c>
      <c r="M145" s="43" t="s">
        <v>48</v>
      </c>
      <c r="N145" s="43">
        <f t="shared" si="11"/>
        <v>-3.2906161225723154</v>
      </c>
      <c r="O145" s="44">
        <f t="shared" si="12"/>
        <v>-71.041784771755857</v>
      </c>
      <c r="P145" s="43" t="s">
        <v>48</v>
      </c>
      <c r="Q145" s="43" t="s">
        <v>48</v>
      </c>
      <c r="R145" s="43" t="s">
        <v>48</v>
      </c>
      <c r="S145" s="43" t="s">
        <v>48</v>
      </c>
      <c r="T145" s="43">
        <f t="shared" ref="T145:T208" si="14">L145-G145</f>
        <v>-3.2906161225723154</v>
      </c>
      <c r="U145" s="44">
        <f t="shared" ref="U145:U208" si="15">L145/G145*100-100</f>
        <v>-71.041784771755857</v>
      </c>
      <c r="V145" s="43" t="s">
        <v>48</v>
      </c>
      <c r="W145" s="43" t="s">
        <v>48</v>
      </c>
      <c r="X145" s="56" t="s">
        <v>494</v>
      </c>
    </row>
    <row r="146" spans="1:24" ht="38.25" x14ac:dyDescent="0.25">
      <c r="A146" s="35" t="s">
        <v>27</v>
      </c>
      <c r="B146" s="20" t="s">
        <v>309</v>
      </c>
      <c r="C146" s="34" t="s">
        <v>310</v>
      </c>
      <c r="D146" s="41">
        <f t="shared" ref="D146:D209" si="16">G146</f>
        <v>1.039725349776</v>
      </c>
      <c r="E146" s="41" t="s">
        <v>48</v>
      </c>
      <c r="F146" s="41" t="s">
        <v>48</v>
      </c>
      <c r="G146" s="41">
        <v>1.039725349776</v>
      </c>
      <c r="H146" s="41" t="s">
        <v>48</v>
      </c>
      <c r="I146" s="41">
        <f t="shared" ref="I146:I209" si="17">L146</f>
        <v>0.30811650661569906</v>
      </c>
      <c r="J146" s="41" t="s">
        <v>48</v>
      </c>
      <c r="K146" s="41" t="s">
        <v>48</v>
      </c>
      <c r="L146" s="43">
        <v>0.30811650661569906</v>
      </c>
      <c r="M146" s="43" t="s">
        <v>48</v>
      </c>
      <c r="N146" s="43">
        <f t="shared" ref="N146:N209" si="18">T146</f>
        <v>-0.73160884316030095</v>
      </c>
      <c r="O146" s="44">
        <f t="shared" ref="O146:O209" si="19">U146</f>
        <v>-70.365586769421355</v>
      </c>
      <c r="P146" s="43" t="s">
        <v>48</v>
      </c>
      <c r="Q146" s="43" t="s">
        <v>48</v>
      </c>
      <c r="R146" s="43" t="s">
        <v>48</v>
      </c>
      <c r="S146" s="43" t="s">
        <v>48</v>
      </c>
      <c r="T146" s="43">
        <f t="shared" si="14"/>
        <v>-0.73160884316030095</v>
      </c>
      <c r="U146" s="44">
        <f t="shared" si="15"/>
        <v>-70.365586769421355</v>
      </c>
      <c r="V146" s="43" t="s">
        <v>48</v>
      </c>
      <c r="W146" s="43" t="s">
        <v>48</v>
      </c>
      <c r="X146" s="56" t="s">
        <v>494</v>
      </c>
    </row>
    <row r="147" spans="1:24" ht="38.25" x14ac:dyDescent="0.25">
      <c r="A147" s="36" t="s">
        <v>27</v>
      </c>
      <c r="B147" s="20" t="s">
        <v>311</v>
      </c>
      <c r="C147" s="34" t="s">
        <v>312</v>
      </c>
      <c r="D147" s="41">
        <f t="shared" si="16"/>
        <v>4.175691685776</v>
      </c>
      <c r="E147" s="41" t="s">
        <v>48</v>
      </c>
      <c r="F147" s="41" t="s">
        <v>48</v>
      </c>
      <c r="G147" s="41">
        <v>4.175691685776</v>
      </c>
      <c r="H147" s="41" t="s">
        <v>48</v>
      </c>
      <c r="I147" s="41">
        <f t="shared" si="17"/>
        <v>1.2070576186699227</v>
      </c>
      <c r="J147" s="41" t="s">
        <v>48</v>
      </c>
      <c r="K147" s="41" t="s">
        <v>48</v>
      </c>
      <c r="L147" s="43">
        <v>1.2070576186699227</v>
      </c>
      <c r="M147" s="43" t="s">
        <v>48</v>
      </c>
      <c r="N147" s="43">
        <f t="shared" si="18"/>
        <v>-2.9686340671060774</v>
      </c>
      <c r="O147" s="44">
        <f t="shared" si="19"/>
        <v>-71.093229349723742</v>
      </c>
      <c r="P147" s="43" t="s">
        <v>48</v>
      </c>
      <c r="Q147" s="43" t="s">
        <v>48</v>
      </c>
      <c r="R147" s="43" t="s">
        <v>48</v>
      </c>
      <c r="S147" s="43" t="s">
        <v>48</v>
      </c>
      <c r="T147" s="43">
        <f t="shared" si="14"/>
        <v>-2.9686340671060774</v>
      </c>
      <c r="U147" s="44">
        <f t="shared" si="15"/>
        <v>-71.093229349723742</v>
      </c>
      <c r="V147" s="43" t="s">
        <v>48</v>
      </c>
      <c r="W147" s="43" t="s">
        <v>48</v>
      </c>
      <c r="X147" s="56" t="s">
        <v>493</v>
      </c>
    </row>
    <row r="148" spans="1:24" ht="25.5" x14ac:dyDescent="0.25">
      <c r="A148" s="35" t="s">
        <v>27</v>
      </c>
      <c r="B148" s="20" t="s">
        <v>313</v>
      </c>
      <c r="C148" s="37" t="s">
        <v>314</v>
      </c>
      <c r="D148" s="41">
        <f t="shared" si="16"/>
        <v>2.2766734841759999</v>
      </c>
      <c r="E148" s="41" t="s">
        <v>48</v>
      </c>
      <c r="F148" s="41" t="s">
        <v>48</v>
      </c>
      <c r="G148" s="41">
        <v>2.2766734841759999</v>
      </c>
      <c r="H148" s="41" t="s">
        <v>48</v>
      </c>
      <c r="I148" s="41">
        <f t="shared" si="17"/>
        <v>0.66226830679568216</v>
      </c>
      <c r="J148" s="41" t="s">
        <v>48</v>
      </c>
      <c r="K148" s="41" t="s">
        <v>48</v>
      </c>
      <c r="L148" s="43">
        <v>0.66226830679568216</v>
      </c>
      <c r="M148" s="43" t="s">
        <v>48</v>
      </c>
      <c r="N148" s="43">
        <f t="shared" si="18"/>
        <v>-1.6144051773803176</v>
      </c>
      <c r="O148" s="44">
        <f t="shared" si="19"/>
        <v>-70.910703208045746</v>
      </c>
      <c r="P148" s="43" t="s">
        <v>48</v>
      </c>
      <c r="Q148" s="43" t="s">
        <v>48</v>
      </c>
      <c r="R148" s="43" t="s">
        <v>48</v>
      </c>
      <c r="S148" s="43" t="s">
        <v>48</v>
      </c>
      <c r="T148" s="43">
        <f t="shared" si="14"/>
        <v>-1.6144051773803176</v>
      </c>
      <c r="U148" s="44">
        <f t="shared" si="15"/>
        <v>-70.910703208045746</v>
      </c>
      <c r="V148" s="43" t="s">
        <v>48</v>
      </c>
      <c r="W148" s="43" t="s">
        <v>48</v>
      </c>
      <c r="X148" s="56" t="s">
        <v>495</v>
      </c>
    </row>
    <row r="149" spans="1:24" ht="25.5" x14ac:dyDescent="0.25">
      <c r="A149" s="35" t="s">
        <v>27</v>
      </c>
      <c r="B149" s="20" t="s">
        <v>315</v>
      </c>
      <c r="C149" s="34" t="s">
        <v>316</v>
      </c>
      <c r="D149" s="41">
        <f t="shared" si="16"/>
        <v>0.40576105627199999</v>
      </c>
      <c r="E149" s="41" t="s">
        <v>48</v>
      </c>
      <c r="F149" s="41" t="s">
        <v>48</v>
      </c>
      <c r="G149" s="41">
        <v>0.40576105627199999</v>
      </c>
      <c r="H149" s="41" t="s">
        <v>48</v>
      </c>
      <c r="I149" s="41">
        <f t="shared" si="17"/>
        <v>0.12111449876640483</v>
      </c>
      <c r="J149" s="41" t="s">
        <v>48</v>
      </c>
      <c r="K149" s="41" t="s">
        <v>48</v>
      </c>
      <c r="L149" s="43">
        <v>0.12111449876640483</v>
      </c>
      <c r="M149" s="43" t="s">
        <v>48</v>
      </c>
      <c r="N149" s="43">
        <f t="shared" si="18"/>
        <v>-0.28464655750559514</v>
      </c>
      <c r="O149" s="44">
        <f t="shared" si="19"/>
        <v>-70.151275758406854</v>
      </c>
      <c r="P149" s="43" t="s">
        <v>48</v>
      </c>
      <c r="Q149" s="43" t="s">
        <v>48</v>
      </c>
      <c r="R149" s="43" t="s">
        <v>48</v>
      </c>
      <c r="S149" s="43" t="s">
        <v>48</v>
      </c>
      <c r="T149" s="43">
        <f t="shared" si="14"/>
        <v>-0.28464655750559514</v>
      </c>
      <c r="U149" s="44">
        <f t="shared" si="15"/>
        <v>-70.151275758406854</v>
      </c>
      <c r="V149" s="43" t="s">
        <v>48</v>
      </c>
      <c r="W149" s="43" t="s">
        <v>48</v>
      </c>
      <c r="X149" s="56" t="s">
        <v>493</v>
      </c>
    </row>
    <row r="150" spans="1:24" ht="25.5" x14ac:dyDescent="0.25">
      <c r="A150" s="35" t="s">
        <v>27</v>
      </c>
      <c r="B150" s="20" t="s">
        <v>317</v>
      </c>
      <c r="C150" s="34" t="s">
        <v>318</v>
      </c>
      <c r="D150" s="41">
        <f t="shared" si="16"/>
        <v>0.40576105627199999</v>
      </c>
      <c r="E150" s="41" t="s">
        <v>48</v>
      </c>
      <c r="F150" s="41" t="s">
        <v>48</v>
      </c>
      <c r="G150" s="41">
        <v>0.40576105627199999</v>
      </c>
      <c r="H150" s="41" t="s">
        <v>48</v>
      </c>
      <c r="I150" s="41">
        <f t="shared" si="17"/>
        <v>0.12111449876640483</v>
      </c>
      <c r="J150" s="41" t="s">
        <v>48</v>
      </c>
      <c r="K150" s="41" t="s">
        <v>48</v>
      </c>
      <c r="L150" s="43">
        <v>0.12111449876640483</v>
      </c>
      <c r="M150" s="43" t="s">
        <v>48</v>
      </c>
      <c r="N150" s="43">
        <f t="shared" si="18"/>
        <v>-0.28464655750559514</v>
      </c>
      <c r="O150" s="44">
        <f t="shared" si="19"/>
        <v>-70.151275758406854</v>
      </c>
      <c r="P150" s="43" t="s">
        <v>48</v>
      </c>
      <c r="Q150" s="43" t="s">
        <v>48</v>
      </c>
      <c r="R150" s="43" t="s">
        <v>48</v>
      </c>
      <c r="S150" s="43" t="s">
        <v>48</v>
      </c>
      <c r="T150" s="43">
        <f t="shared" si="14"/>
        <v>-0.28464655750559514</v>
      </c>
      <c r="U150" s="44">
        <f t="shared" si="15"/>
        <v>-70.151275758406854</v>
      </c>
      <c r="V150" s="43" t="s">
        <v>48</v>
      </c>
      <c r="W150" s="43" t="s">
        <v>48</v>
      </c>
      <c r="X150" s="56" t="s">
        <v>493</v>
      </c>
    </row>
    <row r="151" spans="1:24" ht="25.5" x14ac:dyDescent="0.25">
      <c r="A151" s="35" t="s">
        <v>27</v>
      </c>
      <c r="B151" s="20" t="s">
        <v>319</v>
      </c>
      <c r="C151" s="34" t="s">
        <v>320</v>
      </c>
      <c r="D151" s="41">
        <f t="shared" si="16"/>
        <v>0.40576105627199999</v>
      </c>
      <c r="E151" s="41" t="s">
        <v>48</v>
      </c>
      <c r="F151" s="41" t="s">
        <v>48</v>
      </c>
      <c r="G151" s="41">
        <v>0.40576105627199999</v>
      </c>
      <c r="H151" s="41" t="s">
        <v>48</v>
      </c>
      <c r="I151" s="41">
        <f t="shared" si="17"/>
        <v>0.12111449876640483</v>
      </c>
      <c r="J151" s="41" t="s">
        <v>48</v>
      </c>
      <c r="K151" s="41" t="s">
        <v>48</v>
      </c>
      <c r="L151" s="43">
        <v>0.12111449876640483</v>
      </c>
      <c r="M151" s="43" t="s">
        <v>48</v>
      </c>
      <c r="N151" s="43">
        <f t="shared" si="18"/>
        <v>-0.28464655750559514</v>
      </c>
      <c r="O151" s="44">
        <f t="shared" si="19"/>
        <v>-70.151275758406854</v>
      </c>
      <c r="P151" s="43" t="s">
        <v>48</v>
      </c>
      <c r="Q151" s="43" t="s">
        <v>48</v>
      </c>
      <c r="R151" s="43" t="s">
        <v>48</v>
      </c>
      <c r="S151" s="43" t="s">
        <v>48</v>
      </c>
      <c r="T151" s="43">
        <f t="shared" si="14"/>
        <v>-0.28464655750559514</v>
      </c>
      <c r="U151" s="44">
        <f t="shared" si="15"/>
        <v>-70.151275758406854</v>
      </c>
      <c r="V151" s="43" t="s">
        <v>48</v>
      </c>
      <c r="W151" s="43" t="s">
        <v>48</v>
      </c>
      <c r="X151" s="56" t="s">
        <v>494</v>
      </c>
    </row>
    <row r="152" spans="1:24" ht="25.5" x14ac:dyDescent="0.25">
      <c r="A152" s="35" t="s">
        <v>27</v>
      </c>
      <c r="B152" s="20" t="s">
        <v>321</v>
      </c>
      <c r="C152" s="34" t="s">
        <v>322</v>
      </c>
      <c r="D152" s="41">
        <f t="shared" si="16"/>
        <v>0.40576105627199999</v>
      </c>
      <c r="E152" s="41" t="s">
        <v>48</v>
      </c>
      <c r="F152" s="41" t="s">
        <v>48</v>
      </c>
      <c r="G152" s="41">
        <v>0.40576105627199999</v>
      </c>
      <c r="H152" s="41" t="s">
        <v>48</v>
      </c>
      <c r="I152" s="41">
        <f t="shared" si="17"/>
        <v>0.12111449876640483</v>
      </c>
      <c r="J152" s="41" t="s">
        <v>48</v>
      </c>
      <c r="K152" s="41" t="s">
        <v>48</v>
      </c>
      <c r="L152" s="43">
        <v>0.12111449876640483</v>
      </c>
      <c r="M152" s="43" t="s">
        <v>48</v>
      </c>
      <c r="N152" s="43">
        <f t="shared" si="18"/>
        <v>-0.28464655750559514</v>
      </c>
      <c r="O152" s="44">
        <f t="shared" si="19"/>
        <v>-70.151275758406854</v>
      </c>
      <c r="P152" s="43" t="s">
        <v>48</v>
      </c>
      <c r="Q152" s="43" t="s">
        <v>48</v>
      </c>
      <c r="R152" s="43" t="s">
        <v>48</v>
      </c>
      <c r="S152" s="43" t="s">
        <v>48</v>
      </c>
      <c r="T152" s="43">
        <f t="shared" si="14"/>
        <v>-0.28464655750559514</v>
      </c>
      <c r="U152" s="44">
        <f t="shared" si="15"/>
        <v>-70.151275758406854</v>
      </c>
      <c r="V152" s="43" t="s">
        <v>48</v>
      </c>
      <c r="W152" s="43" t="s">
        <v>48</v>
      </c>
      <c r="X152" s="56" t="s">
        <v>494</v>
      </c>
    </row>
    <row r="153" spans="1:24" ht="25.5" x14ac:dyDescent="0.25">
      <c r="A153" s="35" t="s">
        <v>27</v>
      </c>
      <c r="B153" s="20" t="s">
        <v>323</v>
      </c>
      <c r="C153" s="34" t="s">
        <v>324</v>
      </c>
      <c r="D153" s="41">
        <f t="shared" si="16"/>
        <v>0.40576105627199999</v>
      </c>
      <c r="E153" s="41" t="s">
        <v>48</v>
      </c>
      <c r="F153" s="41" t="s">
        <v>48</v>
      </c>
      <c r="G153" s="41">
        <v>0.40576105627199999</v>
      </c>
      <c r="H153" s="41" t="s">
        <v>48</v>
      </c>
      <c r="I153" s="41">
        <f t="shared" si="17"/>
        <v>0.12111449876640483</v>
      </c>
      <c r="J153" s="41" t="s">
        <v>48</v>
      </c>
      <c r="K153" s="41" t="s">
        <v>48</v>
      </c>
      <c r="L153" s="43">
        <v>0.12111449876640483</v>
      </c>
      <c r="M153" s="43" t="s">
        <v>48</v>
      </c>
      <c r="N153" s="43">
        <f t="shared" si="18"/>
        <v>-0.28464655750559514</v>
      </c>
      <c r="O153" s="44">
        <f t="shared" si="19"/>
        <v>-70.151275758406854</v>
      </c>
      <c r="P153" s="43" t="s">
        <v>48</v>
      </c>
      <c r="Q153" s="43" t="s">
        <v>48</v>
      </c>
      <c r="R153" s="43" t="s">
        <v>48</v>
      </c>
      <c r="S153" s="43" t="s">
        <v>48</v>
      </c>
      <c r="T153" s="43">
        <f t="shared" si="14"/>
        <v>-0.28464655750559514</v>
      </c>
      <c r="U153" s="44">
        <f t="shared" si="15"/>
        <v>-70.151275758406854</v>
      </c>
      <c r="V153" s="43" t="s">
        <v>48</v>
      </c>
      <c r="W153" s="43" t="s">
        <v>48</v>
      </c>
      <c r="X153" s="56" t="s">
        <v>494</v>
      </c>
    </row>
    <row r="154" spans="1:24" ht="25.5" x14ac:dyDescent="0.25">
      <c r="A154" s="35" t="s">
        <v>27</v>
      </c>
      <c r="B154" s="20" t="s">
        <v>325</v>
      </c>
      <c r="C154" s="34" t="s">
        <v>326</v>
      </c>
      <c r="D154" s="41">
        <f t="shared" si="16"/>
        <v>0.40576105627199999</v>
      </c>
      <c r="E154" s="41" t="s">
        <v>48</v>
      </c>
      <c r="F154" s="41" t="s">
        <v>48</v>
      </c>
      <c r="G154" s="41">
        <v>0.40576105627199999</v>
      </c>
      <c r="H154" s="41" t="s">
        <v>48</v>
      </c>
      <c r="I154" s="41">
        <f t="shared" si="17"/>
        <v>0.12111449876640483</v>
      </c>
      <c r="J154" s="41" t="s">
        <v>48</v>
      </c>
      <c r="K154" s="41" t="s">
        <v>48</v>
      </c>
      <c r="L154" s="43">
        <v>0.12111449876640483</v>
      </c>
      <c r="M154" s="43" t="s">
        <v>48</v>
      </c>
      <c r="N154" s="43">
        <f t="shared" si="18"/>
        <v>-0.28464655750559514</v>
      </c>
      <c r="O154" s="44">
        <f t="shared" si="19"/>
        <v>-70.151275758406854</v>
      </c>
      <c r="P154" s="43" t="s">
        <v>48</v>
      </c>
      <c r="Q154" s="43" t="s">
        <v>48</v>
      </c>
      <c r="R154" s="43" t="s">
        <v>48</v>
      </c>
      <c r="S154" s="43" t="s">
        <v>48</v>
      </c>
      <c r="T154" s="43">
        <f t="shared" si="14"/>
        <v>-0.28464655750559514</v>
      </c>
      <c r="U154" s="44">
        <f t="shared" si="15"/>
        <v>-70.151275758406854</v>
      </c>
      <c r="V154" s="43" t="s">
        <v>48</v>
      </c>
      <c r="W154" s="43" t="s">
        <v>48</v>
      </c>
      <c r="X154" s="56" t="s">
        <v>494</v>
      </c>
    </row>
    <row r="155" spans="1:24" ht="25.5" x14ac:dyDescent="0.25">
      <c r="A155" s="35" t="s">
        <v>27</v>
      </c>
      <c r="B155" s="20" t="s">
        <v>327</v>
      </c>
      <c r="C155" s="34" t="s">
        <v>328</v>
      </c>
      <c r="D155" s="41">
        <f t="shared" si="16"/>
        <v>0.40576105627199999</v>
      </c>
      <c r="E155" s="41" t="s">
        <v>48</v>
      </c>
      <c r="F155" s="41" t="s">
        <v>48</v>
      </c>
      <c r="G155" s="41">
        <v>0.40576105627199999</v>
      </c>
      <c r="H155" s="41" t="s">
        <v>48</v>
      </c>
      <c r="I155" s="41">
        <f t="shared" si="17"/>
        <v>0.12111449876640483</v>
      </c>
      <c r="J155" s="41" t="s">
        <v>48</v>
      </c>
      <c r="K155" s="41" t="s">
        <v>48</v>
      </c>
      <c r="L155" s="43">
        <v>0.12111449876640483</v>
      </c>
      <c r="M155" s="43" t="s">
        <v>48</v>
      </c>
      <c r="N155" s="43">
        <f t="shared" si="18"/>
        <v>-0.28464655750559514</v>
      </c>
      <c r="O155" s="44">
        <f t="shared" si="19"/>
        <v>-70.151275758406854</v>
      </c>
      <c r="P155" s="43" t="s">
        <v>48</v>
      </c>
      <c r="Q155" s="43" t="s">
        <v>48</v>
      </c>
      <c r="R155" s="43" t="s">
        <v>48</v>
      </c>
      <c r="S155" s="43" t="s">
        <v>48</v>
      </c>
      <c r="T155" s="43">
        <f t="shared" si="14"/>
        <v>-0.28464655750559514</v>
      </c>
      <c r="U155" s="44">
        <f t="shared" si="15"/>
        <v>-70.151275758406854</v>
      </c>
      <c r="V155" s="43" t="s">
        <v>48</v>
      </c>
      <c r="W155" s="43" t="s">
        <v>48</v>
      </c>
      <c r="X155" s="56" t="s">
        <v>494</v>
      </c>
    </row>
    <row r="156" spans="1:24" ht="25.5" x14ac:dyDescent="0.25">
      <c r="A156" s="35" t="s">
        <v>27</v>
      </c>
      <c r="B156" s="20" t="s">
        <v>329</v>
      </c>
      <c r="C156" s="34" t="s">
        <v>330</v>
      </c>
      <c r="D156" s="41">
        <f t="shared" si="16"/>
        <v>0.40576105627199999</v>
      </c>
      <c r="E156" s="41" t="s">
        <v>48</v>
      </c>
      <c r="F156" s="41" t="s">
        <v>48</v>
      </c>
      <c r="G156" s="41">
        <v>0.40576105627199999</v>
      </c>
      <c r="H156" s="41" t="s">
        <v>48</v>
      </c>
      <c r="I156" s="41">
        <f t="shared" si="17"/>
        <v>0.12111449876640483</v>
      </c>
      <c r="J156" s="41" t="s">
        <v>48</v>
      </c>
      <c r="K156" s="41" t="s">
        <v>48</v>
      </c>
      <c r="L156" s="43">
        <v>0.12111449876640483</v>
      </c>
      <c r="M156" s="43" t="s">
        <v>48</v>
      </c>
      <c r="N156" s="43">
        <f t="shared" si="18"/>
        <v>-0.28464655750559514</v>
      </c>
      <c r="O156" s="44">
        <f t="shared" si="19"/>
        <v>-70.151275758406854</v>
      </c>
      <c r="P156" s="43" t="s">
        <v>48</v>
      </c>
      <c r="Q156" s="43" t="s">
        <v>48</v>
      </c>
      <c r="R156" s="43" t="s">
        <v>48</v>
      </c>
      <c r="S156" s="43" t="s">
        <v>48</v>
      </c>
      <c r="T156" s="43">
        <f t="shared" si="14"/>
        <v>-0.28464655750559514</v>
      </c>
      <c r="U156" s="44">
        <f t="shared" si="15"/>
        <v>-70.151275758406854</v>
      </c>
      <c r="V156" s="43" t="s">
        <v>48</v>
      </c>
      <c r="W156" s="43" t="s">
        <v>48</v>
      </c>
      <c r="X156" s="56" t="s">
        <v>494</v>
      </c>
    </row>
    <row r="157" spans="1:24" s="8" customFormat="1" ht="25.5" x14ac:dyDescent="0.25">
      <c r="A157" s="16" t="s">
        <v>28</v>
      </c>
      <c r="B157" s="17" t="s">
        <v>91</v>
      </c>
      <c r="C157" s="18" t="s">
        <v>50</v>
      </c>
      <c r="D157" s="45">
        <f t="shared" si="16"/>
        <v>88.54982914987599</v>
      </c>
      <c r="E157" s="45" t="s">
        <v>48</v>
      </c>
      <c r="F157" s="45" t="s">
        <v>48</v>
      </c>
      <c r="G157" s="45">
        <v>88.54982914987599</v>
      </c>
      <c r="H157" s="45" t="s">
        <v>48</v>
      </c>
      <c r="I157" s="45">
        <f t="shared" si="17"/>
        <v>21.410507288098394</v>
      </c>
      <c r="J157" s="45" t="s">
        <v>48</v>
      </c>
      <c r="K157" s="45" t="s">
        <v>48</v>
      </c>
      <c r="L157" s="42">
        <v>21.410507288098394</v>
      </c>
      <c r="M157" s="42" t="s">
        <v>48</v>
      </c>
      <c r="N157" s="42">
        <f t="shared" si="18"/>
        <v>-67.139321861777603</v>
      </c>
      <c r="O157" s="46">
        <f t="shared" si="19"/>
        <v>-75.820950199847587</v>
      </c>
      <c r="P157" s="42" t="s">
        <v>48</v>
      </c>
      <c r="Q157" s="42" t="s">
        <v>48</v>
      </c>
      <c r="R157" s="42" t="s">
        <v>48</v>
      </c>
      <c r="S157" s="42" t="s">
        <v>48</v>
      </c>
      <c r="T157" s="42">
        <f t="shared" si="14"/>
        <v>-67.139321861777603</v>
      </c>
      <c r="U157" s="46">
        <f t="shared" si="15"/>
        <v>-75.820950199847587</v>
      </c>
      <c r="V157" s="42" t="s">
        <v>48</v>
      </c>
      <c r="W157" s="42" t="s">
        <v>48</v>
      </c>
      <c r="X157" s="54" t="s">
        <v>48</v>
      </c>
    </row>
    <row r="158" spans="1:24" s="8" customFormat="1" x14ac:dyDescent="0.25">
      <c r="A158" s="16" t="s">
        <v>92</v>
      </c>
      <c r="B158" s="17" t="s">
        <v>93</v>
      </c>
      <c r="C158" s="18" t="s">
        <v>50</v>
      </c>
      <c r="D158" s="45">
        <f t="shared" si="16"/>
        <v>88.54982914987599</v>
      </c>
      <c r="E158" s="45" t="s">
        <v>48</v>
      </c>
      <c r="F158" s="45" t="s">
        <v>48</v>
      </c>
      <c r="G158" s="45">
        <v>88.54982914987599</v>
      </c>
      <c r="H158" s="45" t="s">
        <v>48</v>
      </c>
      <c r="I158" s="45">
        <f t="shared" si="17"/>
        <v>21.410507288098394</v>
      </c>
      <c r="J158" s="45" t="s">
        <v>48</v>
      </c>
      <c r="K158" s="45" t="s">
        <v>48</v>
      </c>
      <c r="L158" s="42">
        <v>21.410507288098394</v>
      </c>
      <c r="M158" s="42" t="s">
        <v>48</v>
      </c>
      <c r="N158" s="42">
        <f t="shared" si="18"/>
        <v>-67.139321861777603</v>
      </c>
      <c r="O158" s="46">
        <f t="shared" si="19"/>
        <v>-75.820950199847587</v>
      </c>
      <c r="P158" s="42" t="s">
        <v>48</v>
      </c>
      <c r="Q158" s="42" t="s">
        <v>48</v>
      </c>
      <c r="R158" s="42" t="s">
        <v>48</v>
      </c>
      <c r="S158" s="42" t="s">
        <v>48</v>
      </c>
      <c r="T158" s="42">
        <f t="shared" si="14"/>
        <v>-67.139321861777603</v>
      </c>
      <c r="U158" s="46">
        <f t="shared" si="15"/>
        <v>-75.820950199847587</v>
      </c>
      <c r="V158" s="42" t="s">
        <v>48</v>
      </c>
      <c r="W158" s="42" t="s">
        <v>48</v>
      </c>
      <c r="X158" s="54" t="s">
        <v>48</v>
      </c>
    </row>
    <row r="159" spans="1:24" ht="25.5" x14ac:dyDescent="0.25">
      <c r="A159" s="28" t="s">
        <v>92</v>
      </c>
      <c r="B159" s="20" t="s">
        <v>331</v>
      </c>
      <c r="C159" s="34" t="s">
        <v>332</v>
      </c>
      <c r="D159" s="41">
        <f t="shared" si="16"/>
        <v>4.6206338807999998</v>
      </c>
      <c r="E159" s="41" t="s">
        <v>48</v>
      </c>
      <c r="F159" s="41" t="s">
        <v>48</v>
      </c>
      <c r="G159" s="41">
        <v>4.6206338807999998</v>
      </c>
      <c r="H159" s="41" t="s">
        <v>48</v>
      </c>
      <c r="I159" s="41">
        <f t="shared" si="17"/>
        <v>1.2002038419269152</v>
      </c>
      <c r="J159" s="41" t="s">
        <v>48</v>
      </c>
      <c r="K159" s="41" t="s">
        <v>48</v>
      </c>
      <c r="L159" s="43">
        <v>1.2002038419269152</v>
      </c>
      <c r="M159" s="43" t="s">
        <v>48</v>
      </c>
      <c r="N159" s="43">
        <f t="shared" si="18"/>
        <v>-3.4204300388730848</v>
      </c>
      <c r="O159" s="44">
        <f t="shared" si="19"/>
        <v>-74.025125710260426</v>
      </c>
      <c r="P159" s="43" t="s">
        <v>48</v>
      </c>
      <c r="Q159" s="43" t="s">
        <v>48</v>
      </c>
      <c r="R159" s="43" t="s">
        <v>48</v>
      </c>
      <c r="S159" s="43" t="s">
        <v>48</v>
      </c>
      <c r="T159" s="43">
        <f t="shared" si="14"/>
        <v>-3.4204300388730848</v>
      </c>
      <c r="U159" s="44">
        <f t="shared" si="15"/>
        <v>-74.025125710260426</v>
      </c>
      <c r="V159" s="43" t="s">
        <v>48</v>
      </c>
      <c r="W159" s="43" t="s">
        <v>48</v>
      </c>
      <c r="X159" s="56" t="s">
        <v>494</v>
      </c>
    </row>
    <row r="160" spans="1:24" ht="25.5" x14ac:dyDescent="0.25">
      <c r="A160" s="28" t="s">
        <v>92</v>
      </c>
      <c r="B160" s="20" t="s">
        <v>333</v>
      </c>
      <c r="C160" s="34" t="s">
        <v>334</v>
      </c>
      <c r="D160" s="41">
        <f t="shared" si="16"/>
        <v>2.1153170436000002</v>
      </c>
      <c r="E160" s="41" t="s">
        <v>48</v>
      </c>
      <c r="F160" s="41" t="s">
        <v>48</v>
      </c>
      <c r="G160" s="41">
        <v>2.1153170436000002</v>
      </c>
      <c r="H160" s="41" t="s">
        <v>48</v>
      </c>
      <c r="I160" s="41">
        <f t="shared" si="17"/>
        <v>0.46879151922504997</v>
      </c>
      <c r="J160" s="41" t="s">
        <v>48</v>
      </c>
      <c r="K160" s="41" t="s">
        <v>48</v>
      </c>
      <c r="L160" s="43">
        <v>0.46879151922504997</v>
      </c>
      <c r="M160" s="43" t="s">
        <v>48</v>
      </c>
      <c r="N160" s="43">
        <f t="shared" si="18"/>
        <v>-1.6465255243749501</v>
      </c>
      <c r="O160" s="44">
        <f t="shared" si="19"/>
        <v>-77.83823845019343</v>
      </c>
      <c r="P160" s="43" t="s">
        <v>48</v>
      </c>
      <c r="Q160" s="43" t="s">
        <v>48</v>
      </c>
      <c r="R160" s="43" t="s">
        <v>48</v>
      </c>
      <c r="S160" s="43" t="s">
        <v>48</v>
      </c>
      <c r="T160" s="43">
        <f t="shared" si="14"/>
        <v>-1.6465255243749501</v>
      </c>
      <c r="U160" s="44">
        <f t="shared" si="15"/>
        <v>-77.83823845019343</v>
      </c>
      <c r="V160" s="43" t="s">
        <v>48</v>
      </c>
      <c r="W160" s="43" t="s">
        <v>48</v>
      </c>
      <c r="X160" s="56" t="s">
        <v>493</v>
      </c>
    </row>
    <row r="161" spans="1:24" ht="25.5" x14ac:dyDescent="0.25">
      <c r="A161" s="28" t="s">
        <v>92</v>
      </c>
      <c r="B161" s="20" t="s">
        <v>335</v>
      </c>
      <c r="C161" s="34" t="s">
        <v>336</v>
      </c>
      <c r="D161" s="41">
        <f t="shared" si="16"/>
        <v>3.4114993536000005</v>
      </c>
      <c r="E161" s="41" t="s">
        <v>48</v>
      </c>
      <c r="F161" s="41" t="s">
        <v>48</v>
      </c>
      <c r="G161" s="41">
        <v>3.4114993536000005</v>
      </c>
      <c r="H161" s="41" t="s">
        <v>48</v>
      </c>
      <c r="I161" s="41">
        <f t="shared" si="17"/>
        <v>0.70989992466574547</v>
      </c>
      <c r="J161" s="41" t="s">
        <v>48</v>
      </c>
      <c r="K161" s="41" t="s">
        <v>48</v>
      </c>
      <c r="L161" s="43">
        <v>0.70989992466574547</v>
      </c>
      <c r="M161" s="43" t="s">
        <v>48</v>
      </c>
      <c r="N161" s="43">
        <f t="shared" si="18"/>
        <v>-2.7015994289342551</v>
      </c>
      <c r="O161" s="44">
        <f t="shared" si="19"/>
        <v>-79.190969978739105</v>
      </c>
      <c r="P161" s="43" t="s">
        <v>48</v>
      </c>
      <c r="Q161" s="43" t="s">
        <v>48</v>
      </c>
      <c r="R161" s="43" t="s">
        <v>48</v>
      </c>
      <c r="S161" s="43" t="s">
        <v>48</v>
      </c>
      <c r="T161" s="43">
        <f t="shared" si="14"/>
        <v>-2.7015994289342551</v>
      </c>
      <c r="U161" s="44">
        <f t="shared" si="15"/>
        <v>-79.190969978739105</v>
      </c>
      <c r="V161" s="43" t="s">
        <v>48</v>
      </c>
      <c r="W161" s="43" t="s">
        <v>48</v>
      </c>
      <c r="X161" s="56" t="s">
        <v>494</v>
      </c>
    </row>
    <row r="162" spans="1:24" ht="25.5" x14ac:dyDescent="0.25">
      <c r="A162" s="28" t="s">
        <v>92</v>
      </c>
      <c r="B162" s="20" t="s">
        <v>490</v>
      </c>
      <c r="C162" s="34" t="s">
        <v>337</v>
      </c>
      <c r="D162" s="41">
        <f t="shared" si="16"/>
        <v>1.9069217085599997</v>
      </c>
      <c r="E162" s="41" t="s">
        <v>48</v>
      </c>
      <c r="F162" s="41" t="s">
        <v>48</v>
      </c>
      <c r="G162" s="41">
        <v>1.9069217085599997</v>
      </c>
      <c r="H162" s="41" t="s">
        <v>48</v>
      </c>
      <c r="I162" s="41">
        <f t="shared" si="17"/>
        <v>0.40700287938292634</v>
      </c>
      <c r="J162" s="41" t="s">
        <v>48</v>
      </c>
      <c r="K162" s="41" t="s">
        <v>48</v>
      </c>
      <c r="L162" s="43">
        <v>0.40700287938292634</v>
      </c>
      <c r="M162" s="43" t="s">
        <v>48</v>
      </c>
      <c r="N162" s="43">
        <f t="shared" si="18"/>
        <v>-1.4999188291770733</v>
      </c>
      <c r="O162" s="44">
        <f t="shared" si="19"/>
        <v>-78.656550106072672</v>
      </c>
      <c r="P162" s="43" t="s">
        <v>48</v>
      </c>
      <c r="Q162" s="43" t="s">
        <v>48</v>
      </c>
      <c r="R162" s="43" t="s">
        <v>48</v>
      </c>
      <c r="S162" s="43" t="s">
        <v>48</v>
      </c>
      <c r="T162" s="43">
        <f t="shared" si="14"/>
        <v>-1.4999188291770733</v>
      </c>
      <c r="U162" s="44">
        <f t="shared" si="15"/>
        <v>-78.656550106072672</v>
      </c>
      <c r="V162" s="43" t="s">
        <v>48</v>
      </c>
      <c r="W162" s="43" t="s">
        <v>48</v>
      </c>
      <c r="X162" s="56" t="s">
        <v>495</v>
      </c>
    </row>
    <row r="163" spans="1:24" ht="25.5" x14ac:dyDescent="0.25">
      <c r="A163" s="28" t="s">
        <v>92</v>
      </c>
      <c r="B163" s="20" t="s">
        <v>338</v>
      </c>
      <c r="C163" s="34" t="s">
        <v>339</v>
      </c>
      <c r="D163" s="41">
        <f t="shared" si="16"/>
        <v>2.1150477278400004</v>
      </c>
      <c r="E163" s="41" t="s">
        <v>48</v>
      </c>
      <c r="F163" s="41" t="s">
        <v>48</v>
      </c>
      <c r="G163" s="41">
        <v>2.1150477278400004</v>
      </c>
      <c r="H163" s="41" t="s">
        <v>48</v>
      </c>
      <c r="I163" s="41">
        <f t="shared" si="17"/>
        <v>0.43772457936199682</v>
      </c>
      <c r="J163" s="41" t="s">
        <v>48</v>
      </c>
      <c r="K163" s="41" t="s">
        <v>48</v>
      </c>
      <c r="L163" s="43">
        <v>0.43772457936199682</v>
      </c>
      <c r="M163" s="43" t="s">
        <v>48</v>
      </c>
      <c r="N163" s="43">
        <f t="shared" si="18"/>
        <v>-1.6773231484780036</v>
      </c>
      <c r="O163" s="44">
        <f t="shared" si="19"/>
        <v>-79.30426942142698</v>
      </c>
      <c r="P163" s="43" t="s">
        <v>48</v>
      </c>
      <c r="Q163" s="43" t="s">
        <v>48</v>
      </c>
      <c r="R163" s="43" t="s">
        <v>48</v>
      </c>
      <c r="S163" s="43" t="s">
        <v>48</v>
      </c>
      <c r="T163" s="43">
        <f t="shared" si="14"/>
        <v>-1.6773231484780036</v>
      </c>
      <c r="U163" s="44">
        <f t="shared" si="15"/>
        <v>-79.30426942142698</v>
      </c>
      <c r="V163" s="43" t="s">
        <v>48</v>
      </c>
      <c r="W163" s="43" t="s">
        <v>48</v>
      </c>
      <c r="X163" s="56" t="s">
        <v>495</v>
      </c>
    </row>
    <row r="164" spans="1:24" ht="25.5" x14ac:dyDescent="0.25">
      <c r="A164" s="28" t="s">
        <v>92</v>
      </c>
      <c r="B164" s="20" t="s">
        <v>340</v>
      </c>
      <c r="C164" s="34" t="s">
        <v>341</v>
      </c>
      <c r="D164" s="41">
        <f t="shared" si="16"/>
        <v>3.9269663228999994</v>
      </c>
      <c r="E164" s="41" t="s">
        <v>48</v>
      </c>
      <c r="F164" s="41" t="s">
        <v>48</v>
      </c>
      <c r="G164" s="41">
        <v>3.9269663228999994</v>
      </c>
      <c r="H164" s="41" t="s">
        <v>48</v>
      </c>
      <c r="I164" s="41">
        <f t="shared" si="17"/>
        <v>0.24071332392011502</v>
      </c>
      <c r="J164" s="41" t="s">
        <v>48</v>
      </c>
      <c r="K164" s="41" t="s">
        <v>48</v>
      </c>
      <c r="L164" s="43">
        <v>0.24071332392011502</v>
      </c>
      <c r="M164" s="43" t="s">
        <v>48</v>
      </c>
      <c r="N164" s="43">
        <f t="shared" si="18"/>
        <v>-3.6862529989798842</v>
      </c>
      <c r="O164" s="44">
        <f t="shared" si="19"/>
        <v>-93.870247307281403</v>
      </c>
      <c r="P164" s="43" t="s">
        <v>48</v>
      </c>
      <c r="Q164" s="43" t="s">
        <v>48</v>
      </c>
      <c r="R164" s="43" t="s">
        <v>48</v>
      </c>
      <c r="S164" s="43" t="s">
        <v>48</v>
      </c>
      <c r="T164" s="43">
        <f t="shared" si="14"/>
        <v>-3.6862529989798842</v>
      </c>
      <c r="U164" s="44">
        <f t="shared" si="15"/>
        <v>-93.870247307281403</v>
      </c>
      <c r="V164" s="43" t="s">
        <v>48</v>
      </c>
      <c r="W164" s="43" t="s">
        <v>48</v>
      </c>
      <c r="X164" s="56" t="s">
        <v>493</v>
      </c>
    </row>
    <row r="165" spans="1:24" ht="25.5" x14ac:dyDescent="0.25">
      <c r="A165" s="28" t="s">
        <v>92</v>
      </c>
      <c r="B165" s="20" t="s">
        <v>342</v>
      </c>
      <c r="C165" s="34" t="s">
        <v>343</v>
      </c>
      <c r="D165" s="41">
        <f t="shared" si="16"/>
        <v>5.9637169271399992</v>
      </c>
      <c r="E165" s="41" t="s">
        <v>48</v>
      </c>
      <c r="F165" s="41" t="s">
        <v>48</v>
      </c>
      <c r="G165" s="41">
        <v>5.9637169271399992</v>
      </c>
      <c r="H165" s="41" t="s">
        <v>48</v>
      </c>
      <c r="I165" s="41">
        <f t="shared" si="17"/>
        <v>0.33596508338396652</v>
      </c>
      <c r="J165" s="41" t="s">
        <v>48</v>
      </c>
      <c r="K165" s="41" t="s">
        <v>48</v>
      </c>
      <c r="L165" s="43">
        <v>0.33596508338396652</v>
      </c>
      <c r="M165" s="43" t="s">
        <v>48</v>
      </c>
      <c r="N165" s="43">
        <f t="shared" si="18"/>
        <v>-5.627751843756033</v>
      </c>
      <c r="O165" s="44">
        <f t="shared" si="19"/>
        <v>-94.366515254018196</v>
      </c>
      <c r="P165" s="43" t="s">
        <v>48</v>
      </c>
      <c r="Q165" s="43" t="s">
        <v>48</v>
      </c>
      <c r="R165" s="43" t="s">
        <v>48</v>
      </c>
      <c r="S165" s="43" t="s">
        <v>48</v>
      </c>
      <c r="T165" s="43">
        <f t="shared" si="14"/>
        <v>-5.627751843756033</v>
      </c>
      <c r="U165" s="44">
        <f t="shared" si="15"/>
        <v>-94.366515254018196</v>
      </c>
      <c r="V165" s="43" t="s">
        <v>48</v>
      </c>
      <c r="W165" s="43" t="s">
        <v>48</v>
      </c>
      <c r="X165" s="56" t="s">
        <v>493</v>
      </c>
    </row>
    <row r="166" spans="1:24" ht="25.5" x14ac:dyDescent="0.25">
      <c r="A166" s="28" t="s">
        <v>92</v>
      </c>
      <c r="B166" s="20" t="s">
        <v>344</v>
      </c>
      <c r="C166" s="34" t="s">
        <v>345</v>
      </c>
      <c r="D166" s="41">
        <f t="shared" si="16"/>
        <v>0.51644471388000002</v>
      </c>
      <c r="E166" s="41" t="s">
        <v>48</v>
      </c>
      <c r="F166" s="41" t="s">
        <v>48</v>
      </c>
      <c r="G166" s="41">
        <v>0.51644471388000002</v>
      </c>
      <c r="H166" s="41" t="s">
        <v>48</v>
      </c>
      <c r="I166" s="41">
        <f t="shared" si="17"/>
        <v>0.1211653937543524</v>
      </c>
      <c r="J166" s="41" t="s">
        <v>48</v>
      </c>
      <c r="K166" s="41" t="s">
        <v>48</v>
      </c>
      <c r="L166" s="43">
        <v>0.1211653937543524</v>
      </c>
      <c r="M166" s="43" t="s">
        <v>48</v>
      </c>
      <c r="N166" s="43">
        <f t="shared" si="18"/>
        <v>-0.39527932012564759</v>
      </c>
      <c r="O166" s="44">
        <f t="shared" si="19"/>
        <v>-76.53855475757544</v>
      </c>
      <c r="P166" s="43" t="s">
        <v>48</v>
      </c>
      <c r="Q166" s="43" t="s">
        <v>48</v>
      </c>
      <c r="R166" s="43" t="s">
        <v>48</v>
      </c>
      <c r="S166" s="43" t="s">
        <v>48</v>
      </c>
      <c r="T166" s="43">
        <f t="shared" si="14"/>
        <v>-0.39527932012564759</v>
      </c>
      <c r="U166" s="44">
        <f t="shared" si="15"/>
        <v>-76.53855475757544</v>
      </c>
      <c r="V166" s="43" t="s">
        <v>48</v>
      </c>
      <c r="W166" s="43" t="s">
        <v>48</v>
      </c>
      <c r="X166" s="56" t="s">
        <v>493</v>
      </c>
    </row>
    <row r="167" spans="1:24" ht="25.5" x14ac:dyDescent="0.25">
      <c r="A167" s="28" t="s">
        <v>92</v>
      </c>
      <c r="B167" s="20" t="s">
        <v>346</v>
      </c>
      <c r="C167" s="34" t="s">
        <v>347</v>
      </c>
      <c r="D167" s="41">
        <f t="shared" si="16"/>
        <v>3.3716133830999993</v>
      </c>
      <c r="E167" s="41" t="s">
        <v>48</v>
      </c>
      <c r="F167" s="41" t="s">
        <v>48</v>
      </c>
      <c r="G167" s="41">
        <v>3.3716133830999993</v>
      </c>
      <c r="H167" s="41" t="s">
        <v>48</v>
      </c>
      <c r="I167" s="41">
        <f t="shared" si="17"/>
        <v>0.21030855659257894</v>
      </c>
      <c r="J167" s="41" t="s">
        <v>48</v>
      </c>
      <c r="K167" s="41" t="s">
        <v>48</v>
      </c>
      <c r="L167" s="43">
        <v>0.21030855659257894</v>
      </c>
      <c r="M167" s="43" t="s">
        <v>48</v>
      </c>
      <c r="N167" s="43">
        <f t="shared" si="18"/>
        <v>-3.1613048265074202</v>
      </c>
      <c r="O167" s="44">
        <f t="shared" si="19"/>
        <v>-93.762376266308067</v>
      </c>
      <c r="P167" s="43" t="s">
        <v>48</v>
      </c>
      <c r="Q167" s="43" t="s">
        <v>48</v>
      </c>
      <c r="R167" s="43" t="s">
        <v>48</v>
      </c>
      <c r="S167" s="43" t="s">
        <v>48</v>
      </c>
      <c r="T167" s="43">
        <f t="shared" si="14"/>
        <v>-3.1613048265074202</v>
      </c>
      <c r="U167" s="44">
        <f t="shared" si="15"/>
        <v>-93.762376266308067</v>
      </c>
      <c r="V167" s="43" t="s">
        <v>48</v>
      </c>
      <c r="W167" s="43" t="s">
        <v>48</v>
      </c>
      <c r="X167" s="56" t="s">
        <v>493</v>
      </c>
    </row>
    <row r="168" spans="1:24" ht="25.5" x14ac:dyDescent="0.25">
      <c r="A168" s="28" t="s">
        <v>92</v>
      </c>
      <c r="B168" s="20" t="s">
        <v>348</v>
      </c>
      <c r="C168" s="34" t="s">
        <v>349</v>
      </c>
      <c r="D168" s="41">
        <f t="shared" si="16"/>
        <v>2.7660680882399991</v>
      </c>
      <c r="E168" s="41" t="s">
        <v>48</v>
      </c>
      <c r="F168" s="41" t="s">
        <v>48</v>
      </c>
      <c r="G168" s="41">
        <v>2.7660680882399991</v>
      </c>
      <c r="H168" s="41" t="s">
        <v>48</v>
      </c>
      <c r="I168" s="41">
        <f t="shared" si="17"/>
        <v>0.18382310139341415</v>
      </c>
      <c r="J168" s="41" t="s">
        <v>48</v>
      </c>
      <c r="K168" s="41" t="s">
        <v>48</v>
      </c>
      <c r="L168" s="43">
        <v>0.18382310139341415</v>
      </c>
      <c r="M168" s="43" t="s">
        <v>48</v>
      </c>
      <c r="N168" s="43">
        <f t="shared" si="18"/>
        <v>-2.5822449868465851</v>
      </c>
      <c r="O168" s="44">
        <f t="shared" si="19"/>
        <v>-93.354353706080403</v>
      </c>
      <c r="P168" s="43" t="s">
        <v>48</v>
      </c>
      <c r="Q168" s="43" t="s">
        <v>48</v>
      </c>
      <c r="R168" s="43" t="s">
        <v>48</v>
      </c>
      <c r="S168" s="43" t="s">
        <v>48</v>
      </c>
      <c r="T168" s="43">
        <f t="shared" si="14"/>
        <v>-2.5822449868465851</v>
      </c>
      <c r="U168" s="44">
        <f t="shared" si="15"/>
        <v>-93.354353706080403</v>
      </c>
      <c r="V168" s="43" t="s">
        <v>48</v>
      </c>
      <c r="W168" s="43" t="s">
        <v>48</v>
      </c>
      <c r="X168" s="56" t="s">
        <v>493</v>
      </c>
    </row>
    <row r="169" spans="1:24" ht="25.5" x14ac:dyDescent="0.25">
      <c r="A169" s="28" t="s">
        <v>92</v>
      </c>
      <c r="B169" s="20" t="s">
        <v>350</v>
      </c>
      <c r="C169" s="34" t="s">
        <v>351</v>
      </c>
      <c r="D169" s="41">
        <f t="shared" si="16"/>
        <v>2.52745208772</v>
      </c>
      <c r="E169" s="41" t="s">
        <v>48</v>
      </c>
      <c r="F169" s="41" t="s">
        <v>48</v>
      </c>
      <c r="G169" s="41">
        <v>2.52745208772</v>
      </c>
      <c r="H169" s="41" t="s">
        <v>48</v>
      </c>
      <c r="I169" s="41">
        <f t="shared" si="17"/>
        <v>0.12655127111638803</v>
      </c>
      <c r="J169" s="41" t="s">
        <v>48</v>
      </c>
      <c r="K169" s="41" t="s">
        <v>48</v>
      </c>
      <c r="L169" s="43">
        <v>0.12655127111638803</v>
      </c>
      <c r="M169" s="43" t="s">
        <v>48</v>
      </c>
      <c r="N169" s="43">
        <f t="shared" si="18"/>
        <v>-2.4009008166036119</v>
      </c>
      <c r="O169" s="44">
        <f t="shared" si="19"/>
        <v>-94.99293095480401</v>
      </c>
      <c r="P169" s="43" t="s">
        <v>48</v>
      </c>
      <c r="Q169" s="43" t="s">
        <v>48</v>
      </c>
      <c r="R169" s="43" t="s">
        <v>48</v>
      </c>
      <c r="S169" s="43" t="s">
        <v>48</v>
      </c>
      <c r="T169" s="43">
        <f t="shared" si="14"/>
        <v>-2.4009008166036119</v>
      </c>
      <c r="U169" s="44">
        <f t="shared" si="15"/>
        <v>-94.99293095480401</v>
      </c>
      <c r="V169" s="43" t="s">
        <v>48</v>
      </c>
      <c r="W169" s="43" t="s">
        <v>48</v>
      </c>
      <c r="X169" s="56" t="s">
        <v>493</v>
      </c>
    </row>
    <row r="170" spans="1:24" ht="26.25" x14ac:dyDescent="0.25">
      <c r="A170" s="28" t="s">
        <v>92</v>
      </c>
      <c r="B170" s="20" t="s">
        <v>94</v>
      </c>
      <c r="C170" s="34" t="s">
        <v>95</v>
      </c>
      <c r="D170" s="41">
        <f t="shared" si="16"/>
        <v>9.5034804599999987</v>
      </c>
      <c r="E170" s="41" t="s">
        <v>48</v>
      </c>
      <c r="F170" s="41" t="s">
        <v>48</v>
      </c>
      <c r="G170" s="41">
        <v>9.5034804599999987</v>
      </c>
      <c r="H170" s="41" t="s">
        <v>48</v>
      </c>
      <c r="I170" s="41">
        <f t="shared" si="17"/>
        <v>1.1223407598360133</v>
      </c>
      <c r="J170" s="41" t="s">
        <v>48</v>
      </c>
      <c r="K170" s="41" t="s">
        <v>48</v>
      </c>
      <c r="L170" s="43">
        <v>1.1223407598360133</v>
      </c>
      <c r="M170" s="43" t="s">
        <v>48</v>
      </c>
      <c r="N170" s="43">
        <f t="shared" si="18"/>
        <v>-8.3811397001639847</v>
      </c>
      <c r="O170" s="44">
        <f t="shared" si="19"/>
        <v>-88.190213421704527</v>
      </c>
      <c r="P170" s="43" t="s">
        <v>48</v>
      </c>
      <c r="Q170" s="43" t="s">
        <v>48</v>
      </c>
      <c r="R170" s="43" t="s">
        <v>48</v>
      </c>
      <c r="S170" s="43" t="s">
        <v>48</v>
      </c>
      <c r="T170" s="43">
        <f t="shared" si="14"/>
        <v>-8.3811397001639847</v>
      </c>
      <c r="U170" s="44">
        <f t="shared" si="15"/>
        <v>-88.190213421704527</v>
      </c>
      <c r="V170" s="43" t="s">
        <v>48</v>
      </c>
      <c r="W170" s="43" t="s">
        <v>48</v>
      </c>
      <c r="X170" s="57" t="s">
        <v>496</v>
      </c>
    </row>
    <row r="171" spans="1:24" ht="26.25" x14ac:dyDescent="0.25">
      <c r="A171" s="28" t="s">
        <v>92</v>
      </c>
      <c r="B171" s="20" t="s">
        <v>96</v>
      </c>
      <c r="C171" s="34" t="s">
        <v>97</v>
      </c>
      <c r="D171" s="41">
        <f t="shared" si="16"/>
        <v>2.38796016</v>
      </c>
      <c r="E171" s="41" t="s">
        <v>48</v>
      </c>
      <c r="F171" s="41" t="s">
        <v>48</v>
      </c>
      <c r="G171" s="41">
        <v>2.38796016</v>
      </c>
      <c r="H171" s="41" t="s">
        <v>48</v>
      </c>
      <c r="I171" s="41">
        <f t="shared" si="17"/>
        <v>0.38184512364292206</v>
      </c>
      <c r="J171" s="41" t="s">
        <v>48</v>
      </c>
      <c r="K171" s="41" t="s">
        <v>48</v>
      </c>
      <c r="L171" s="43">
        <v>0.38184512364292206</v>
      </c>
      <c r="M171" s="43" t="s">
        <v>48</v>
      </c>
      <c r="N171" s="43">
        <f t="shared" si="18"/>
        <v>-2.0061150363570781</v>
      </c>
      <c r="O171" s="44">
        <f t="shared" si="19"/>
        <v>-84.00956891831386</v>
      </c>
      <c r="P171" s="43" t="s">
        <v>48</v>
      </c>
      <c r="Q171" s="43" t="s">
        <v>48</v>
      </c>
      <c r="R171" s="43" t="s">
        <v>48</v>
      </c>
      <c r="S171" s="43" t="s">
        <v>48</v>
      </c>
      <c r="T171" s="43">
        <f t="shared" si="14"/>
        <v>-2.0061150363570781</v>
      </c>
      <c r="U171" s="44">
        <f t="shared" si="15"/>
        <v>-84.00956891831386</v>
      </c>
      <c r="V171" s="43" t="s">
        <v>48</v>
      </c>
      <c r="W171" s="43" t="s">
        <v>48</v>
      </c>
      <c r="X171" s="57" t="s">
        <v>496</v>
      </c>
    </row>
    <row r="172" spans="1:24" ht="63.75" x14ac:dyDescent="0.25">
      <c r="A172" s="28" t="s">
        <v>92</v>
      </c>
      <c r="B172" s="20" t="s">
        <v>352</v>
      </c>
      <c r="C172" s="34" t="s">
        <v>353</v>
      </c>
      <c r="D172" s="41">
        <f t="shared" si="16"/>
        <v>7.856618690856001</v>
      </c>
      <c r="E172" s="41" t="s">
        <v>48</v>
      </c>
      <c r="F172" s="41" t="s">
        <v>48</v>
      </c>
      <c r="G172" s="41">
        <v>7.856618690856001</v>
      </c>
      <c r="H172" s="41" t="s">
        <v>48</v>
      </c>
      <c r="I172" s="41">
        <f t="shared" si="17"/>
        <v>4.9142784199999996</v>
      </c>
      <c r="J172" s="41" t="s">
        <v>48</v>
      </c>
      <c r="K172" s="41" t="s">
        <v>48</v>
      </c>
      <c r="L172" s="43">
        <v>4.9142784199999996</v>
      </c>
      <c r="M172" s="43" t="s">
        <v>48</v>
      </c>
      <c r="N172" s="43">
        <f t="shared" si="18"/>
        <v>-2.9423402708560014</v>
      </c>
      <c r="O172" s="44">
        <f t="shared" si="19"/>
        <v>-37.450465481804173</v>
      </c>
      <c r="P172" s="43" t="s">
        <v>48</v>
      </c>
      <c r="Q172" s="43" t="s">
        <v>48</v>
      </c>
      <c r="R172" s="43" t="s">
        <v>48</v>
      </c>
      <c r="S172" s="43" t="s">
        <v>48</v>
      </c>
      <c r="T172" s="43">
        <f t="shared" si="14"/>
        <v>-2.9423402708560014</v>
      </c>
      <c r="U172" s="44">
        <f t="shared" si="15"/>
        <v>-37.450465481804173</v>
      </c>
      <c r="V172" s="43" t="s">
        <v>48</v>
      </c>
      <c r="W172" s="43" t="s">
        <v>48</v>
      </c>
      <c r="X172" s="56" t="s">
        <v>494</v>
      </c>
    </row>
    <row r="173" spans="1:24" ht="25.5" x14ac:dyDescent="0.25">
      <c r="A173" s="28" t="s">
        <v>92</v>
      </c>
      <c r="B173" s="20" t="s">
        <v>354</v>
      </c>
      <c r="C173" s="34" t="s">
        <v>355</v>
      </c>
      <c r="D173" s="41">
        <f t="shared" si="16"/>
        <v>4.2037509016800012</v>
      </c>
      <c r="E173" s="41" t="s">
        <v>48</v>
      </c>
      <c r="F173" s="41" t="s">
        <v>48</v>
      </c>
      <c r="G173" s="41">
        <v>4.2037509016800012</v>
      </c>
      <c r="H173" s="41" t="s">
        <v>48</v>
      </c>
      <c r="I173" s="41">
        <f t="shared" si="17"/>
        <v>0.20862587983620987</v>
      </c>
      <c r="J173" s="41" t="s">
        <v>48</v>
      </c>
      <c r="K173" s="41" t="s">
        <v>48</v>
      </c>
      <c r="L173" s="43">
        <v>0.20862587983620987</v>
      </c>
      <c r="M173" s="43" t="s">
        <v>48</v>
      </c>
      <c r="N173" s="43">
        <f t="shared" si="18"/>
        <v>-3.9951250218437915</v>
      </c>
      <c r="O173" s="44">
        <f t="shared" si="19"/>
        <v>-95.037149328880687</v>
      </c>
      <c r="P173" s="43" t="s">
        <v>48</v>
      </c>
      <c r="Q173" s="43" t="s">
        <v>48</v>
      </c>
      <c r="R173" s="43" t="s">
        <v>48</v>
      </c>
      <c r="S173" s="43" t="s">
        <v>48</v>
      </c>
      <c r="T173" s="43">
        <f t="shared" si="14"/>
        <v>-3.9951250218437915</v>
      </c>
      <c r="U173" s="44">
        <f t="shared" si="15"/>
        <v>-95.037149328880687</v>
      </c>
      <c r="V173" s="43" t="s">
        <v>48</v>
      </c>
      <c r="W173" s="43" t="s">
        <v>48</v>
      </c>
      <c r="X173" s="56" t="s">
        <v>493</v>
      </c>
    </row>
    <row r="174" spans="1:24" ht="25.5" x14ac:dyDescent="0.25">
      <c r="A174" s="28" t="s">
        <v>92</v>
      </c>
      <c r="B174" s="20" t="s">
        <v>356</v>
      </c>
      <c r="C174" s="34" t="s">
        <v>357</v>
      </c>
      <c r="D174" s="41">
        <f t="shared" si="16"/>
        <v>2.8764952200000002</v>
      </c>
      <c r="E174" s="41" t="s">
        <v>48</v>
      </c>
      <c r="F174" s="41" t="s">
        <v>48</v>
      </c>
      <c r="G174" s="41">
        <v>2.8764952200000002</v>
      </c>
      <c r="H174" s="41" t="s">
        <v>48</v>
      </c>
      <c r="I174" s="41">
        <f t="shared" si="17"/>
        <v>0.55479328649216864</v>
      </c>
      <c r="J174" s="41" t="s">
        <v>48</v>
      </c>
      <c r="K174" s="41" t="s">
        <v>48</v>
      </c>
      <c r="L174" s="43">
        <v>0.55479328649216864</v>
      </c>
      <c r="M174" s="43" t="s">
        <v>48</v>
      </c>
      <c r="N174" s="43">
        <f t="shared" si="18"/>
        <v>-2.3217019335078315</v>
      </c>
      <c r="O174" s="44">
        <f t="shared" si="19"/>
        <v>-80.712872990897282</v>
      </c>
      <c r="P174" s="43" t="s">
        <v>48</v>
      </c>
      <c r="Q174" s="43" t="s">
        <v>48</v>
      </c>
      <c r="R174" s="43" t="s">
        <v>48</v>
      </c>
      <c r="S174" s="43" t="s">
        <v>48</v>
      </c>
      <c r="T174" s="43">
        <f t="shared" si="14"/>
        <v>-2.3217019335078315</v>
      </c>
      <c r="U174" s="44">
        <f t="shared" si="15"/>
        <v>-80.712872990897282</v>
      </c>
      <c r="V174" s="43" t="s">
        <v>48</v>
      </c>
      <c r="W174" s="43" t="s">
        <v>48</v>
      </c>
      <c r="X174" s="56" t="s">
        <v>493</v>
      </c>
    </row>
    <row r="175" spans="1:24" ht="25.5" x14ac:dyDescent="0.25">
      <c r="A175" s="28" t="s">
        <v>92</v>
      </c>
      <c r="B175" s="20" t="s">
        <v>358</v>
      </c>
      <c r="C175" s="34" t="s">
        <v>359</v>
      </c>
      <c r="D175" s="41">
        <f t="shared" si="16"/>
        <v>7.1198202038399998</v>
      </c>
      <c r="E175" s="41" t="s">
        <v>48</v>
      </c>
      <c r="F175" s="41" t="s">
        <v>48</v>
      </c>
      <c r="G175" s="41">
        <v>7.1198202038399998</v>
      </c>
      <c r="H175" s="41" t="s">
        <v>48</v>
      </c>
      <c r="I175" s="41">
        <f t="shared" si="17"/>
        <v>0.92078959080208722</v>
      </c>
      <c r="J175" s="41" t="s">
        <v>48</v>
      </c>
      <c r="K175" s="41" t="s">
        <v>48</v>
      </c>
      <c r="L175" s="43">
        <v>0.92078959080208722</v>
      </c>
      <c r="M175" s="43" t="s">
        <v>48</v>
      </c>
      <c r="N175" s="43">
        <f t="shared" si="18"/>
        <v>-6.1990306130379125</v>
      </c>
      <c r="O175" s="44">
        <f t="shared" si="19"/>
        <v>-87.06723534527643</v>
      </c>
      <c r="P175" s="43" t="s">
        <v>48</v>
      </c>
      <c r="Q175" s="43" t="s">
        <v>48</v>
      </c>
      <c r="R175" s="43" t="s">
        <v>48</v>
      </c>
      <c r="S175" s="43" t="s">
        <v>48</v>
      </c>
      <c r="T175" s="43">
        <f t="shared" si="14"/>
        <v>-6.1990306130379125</v>
      </c>
      <c r="U175" s="44">
        <f t="shared" si="15"/>
        <v>-87.06723534527643</v>
      </c>
      <c r="V175" s="43" t="s">
        <v>48</v>
      </c>
      <c r="W175" s="43" t="s">
        <v>48</v>
      </c>
      <c r="X175" s="56" t="s">
        <v>493</v>
      </c>
    </row>
    <row r="176" spans="1:24" x14ac:dyDescent="0.25">
      <c r="A176" s="28" t="s">
        <v>92</v>
      </c>
      <c r="B176" s="20" t="s">
        <v>360</v>
      </c>
      <c r="C176" s="34" t="s">
        <v>361</v>
      </c>
      <c r="D176" s="41">
        <f t="shared" si="16"/>
        <v>0.98353353012</v>
      </c>
      <c r="E176" s="41" t="s">
        <v>48</v>
      </c>
      <c r="F176" s="41" t="s">
        <v>48</v>
      </c>
      <c r="G176" s="41">
        <v>0.98353353012</v>
      </c>
      <c r="H176" s="41" t="s">
        <v>48</v>
      </c>
      <c r="I176" s="41">
        <f t="shared" si="17"/>
        <v>0.21550416022676397</v>
      </c>
      <c r="J176" s="41" t="s">
        <v>48</v>
      </c>
      <c r="K176" s="41" t="s">
        <v>48</v>
      </c>
      <c r="L176" s="43">
        <v>0.21550416022676397</v>
      </c>
      <c r="M176" s="43" t="s">
        <v>48</v>
      </c>
      <c r="N176" s="43">
        <f t="shared" si="18"/>
        <v>-0.768029369893236</v>
      </c>
      <c r="O176" s="44">
        <f t="shared" si="19"/>
        <v>-78.088783592312254</v>
      </c>
      <c r="P176" s="43" t="s">
        <v>48</v>
      </c>
      <c r="Q176" s="43" t="s">
        <v>48</v>
      </c>
      <c r="R176" s="43" t="s">
        <v>48</v>
      </c>
      <c r="S176" s="43" t="s">
        <v>48</v>
      </c>
      <c r="T176" s="43">
        <f t="shared" si="14"/>
        <v>-0.768029369893236</v>
      </c>
      <c r="U176" s="44">
        <f t="shared" si="15"/>
        <v>-78.088783592312254</v>
      </c>
      <c r="V176" s="43" t="s">
        <v>48</v>
      </c>
      <c r="W176" s="43" t="s">
        <v>48</v>
      </c>
      <c r="X176" s="56" t="s">
        <v>493</v>
      </c>
    </row>
    <row r="177" spans="1:24" ht="26.25" x14ac:dyDescent="0.25">
      <c r="A177" s="28" t="s">
        <v>92</v>
      </c>
      <c r="B177" s="20" t="s">
        <v>98</v>
      </c>
      <c r="C177" s="33" t="s">
        <v>99</v>
      </c>
      <c r="D177" s="41">
        <f t="shared" si="16"/>
        <v>3.4176457899999999</v>
      </c>
      <c r="E177" s="41" t="s">
        <v>48</v>
      </c>
      <c r="F177" s="41" t="s">
        <v>48</v>
      </c>
      <c r="G177" s="41">
        <v>3.4176457899999999</v>
      </c>
      <c r="H177" s="41" t="s">
        <v>48</v>
      </c>
      <c r="I177" s="41">
        <f t="shared" si="17"/>
        <v>0.23004494945476395</v>
      </c>
      <c r="J177" s="41" t="s">
        <v>48</v>
      </c>
      <c r="K177" s="41" t="s">
        <v>48</v>
      </c>
      <c r="L177" s="43">
        <v>0.23004494945476395</v>
      </c>
      <c r="M177" s="43" t="s">
        <v>48</v>
      </c>
      <c r="N177" s="43">
        <f t="shared" si="18"/>
        <v>-3.1876008405452358</v>
      </c>
      <c r="O177" s="44">
        <f t="shared" si="19"/>
        <v>-93.268906036784927</v>
      </c>
      <c r="P177" s="43" t="s">
        <v>48</v>
      </c>
      <c r="Q177" s="43" t="s">
        <v>48</v>
      </c>
      <c r="R177" s="43" t="s">
        <v>48</v>
      </c>
      <c r="S177" s="43" t="s">
        <v>48</v>
      </c>
      <c r="T177" s="43">
        <f t="shared" si="14"/>
        <v>-3.1876008405452358</v>
      </c>
      <c r="U177" s="44">
        <f t="shared" si="15"/>
        <v>-93.268906036784927</v>
      </c>
      <c r="V177" s="43" t="s">
        <v>48</v>
      </c>
      <c r="W177" s="43" t="s">
        <v>48</v>
      </c>
      <c r="X177" s="57" t="s">
        <v>496</v>
      </c>
    </row>
    <row r="178" spans="1:24" ht="26.25" x14ac:dyDescent="0.25">
      <c r="A178" s="28" t="s">
        <v>92</v>
      </c>
      <c r="B178" s="20" t="s">
        <v>100</v>
      </c>
      <c r="C178" s="33" t="s">
        <v>101</v>
      </c>
      <c r="D178" s="41">
        <f t="shared" si="16"/>
        <v>5.2411101600000007</v>
      </c>
      <c r="E178" s="41" t="s">
        <v>48</v>
      </c>
      <c r="F178" s="41" t="s">
        <v>48</v>
      </c>
      <c r="G178" s="41">
        <v>5.2411101600000007</v>
      </c>
      <c r="H178" s="41" t="s">
        <v>48</v>
      </c>
      <c r="I178" s="41">
        <f t="shared" si="17"/>
        <v>0.57946049732258564</v>
      </c>
      <c r="J178" s="41" t="s">
        <v>48</v>
      </c>
      <c r="K178" s="41" t="s">
        <v>48</v>
      </c>
      <c r="L178" s="43">
        <v>0.57946049732258564</v>
      </c>
      <c r="M178" s="43" t="s">
        <v>48</v>
      </c>
      <c r="N178" s="43">
        <f t="shared" si="18"/>
        <v>-4.6616496626774149</v>
      </c>
      <c r="O178" s="44">
        <f t="shared" si="19"/>
        <v>-88.943935928975293</v>
      </c>
      <c r="P178" s="43" t="s">
        <v>48</v>
      </c>
      <c r="Q178" s="43" t="s">
        <v>48</v>
      </c>
      <c r="R178" s="43" t="s">
        <v>48</v>
      </c>
      <c r="S178" s="43" t="s">
        <v>48</v>
      </c>
      <c r="T178" s="43">
        <f t="shared" si="14"/>
        <v>-4.6616496626774149</v>
      </c>
      <c r="U178" s="44">
        <f t="shared" si="15"/>
        <v>-88.943935928975293</v>
      </c>
      <c r="V178" s="43" t="s">
        <v>48</v>
      </c>
      <c r="W178" s="43" t="s">
        <v>48</v>
      </c>
      <c r="X178" s="57" t="s">
        <v>496</v>
      </c>
    </row>
    <row r="179" spans="1:24" ht="26.25" x14ac:dyDescent="0.25">
      <c r="A179" s="28" t="s">
        <v>92</v>
      </c>
      <c r="B179" s="20" t="s">
        <v>362</v>
      </c>
      <c r="C179" s="33" t="s">
        <v>102</v>
      </c>
      <c r="D179" s="41">
        <f t="shared" si="16"/>
        <v>11.717732796000002</v>
      </c>
      <c r="E179" s="41" t="s">
        <v>48</v>
      </c>
      <c r="F179" s="41" t="s">
        <v>48</v>
      </c>
      <c r="G179" s="41">
        <v>11.717732796000002</v>
      </c>
      <c r="H179" s="41" t="s">
        <v>48</v>
      </c>
      <c r="I179" s="41">
        <f t="shared" si="17"/>
        <v>2.1268404557614256</v>
      </c>
      <c r="J179" s="41" t="s">
        <v>48</v>
      </c>
      <c r="K179" s="41" t="s">
        <v>48</v>
      </c>
      <c r="L179" s="43">
        <v>2.1268404557614256</v>
      </c>
      <c r="M179" s="43" t="s">
        <v>48</v>
      </c>
      <c r="N179" s="43">
        <f t="shared" si="18"/>
        <v>-9.5908923402385753</v>
      </c>
      <c r="O179" s="44">
        <f t="shared" si="19"/>
        <v>-81.849385945313159</v>
      </c>
      <c r="P179" s="43" t="s">
        <v>48</v>
      </c>
      <c r="Q179" s="43" t="s">
        <v>48</v>
      </c>
      <c r="R179" s="43" t="s">
        <v>48</v>
      </c>
      <c r="S179" s="43" t="s">
        <v>48</v>
      </c>
      <c r="T179" s="43">
        <f t="shared" si="14"/>
        <v>-9.5908923402385753</v>
      </c>
      <c r="U179" s="44">
        <f t="shared" si="15"/>
        <v>-81.849385945313159</v>
      </c>
      <c r="V179" s="43" t="s">
        <v>48</v>
      </c>
      <c r="W179" s="43" t="s">
        <v>48</v>
      </c>
      <c r="X179" s="57" t="s">
        <v>496</v>
      </c>
    </row>
    <row r="180" spans="1:24" x14ac:dyDescent="0.25">
      <c r="A180" s="28" t="s">
        <v>92</v>
      </c>
      <c r="B180" s="20" t="s">
        <v>425</v>
      </c>
      <c r="C180" s="33" t="s">
        <v>426</v>
      </c>
      <c r="D180" s="41">
        <f t="shared" si="16"/>
        <v>0</v>
      </c>
      <c r="E180" s="41" t="s">
        <v>48</v>
      </c>
      <c r="F180" s="41" t="s">
        <v>48</v>
      </c>
      <c r="G180" s="41">
        <v>0</v>
      </c>
      <c r="H180" s="41" t="s">
        <v>48</v>
      </c>
      <c r="I180" s="41">
        <f t="shared" si="17"/>
        <v>3.2507999999999995E-2</v>
      </c>
      <c r="J180" s="41" t="s">
        <v>48</v>
      </c>
      <c r="K180" s="41" t="s">
        <v>48</v>
      </c>
      <c r="L180" s="43">
        <v>3.2507999999999995E-2</v>
      </c>
      <c r="M180" s="43" t="s">
        <v>48</v>
      </c>
      <c r="N180" s="43">
        <f t="shared" si="18"/>
        <v>3.2507999999999995E-2</v>
      </c>
      <c r="O180" s="44">
        <f t="shared" si="19"/>
        <v>100</v>
      </c>
      <c r="P180" s="43" t="s">
        <v>48</v>
      </c>
      <c r="Q180" s="43" t="s">
        <v>48</v>
      </c>
      <c r="R180" s="43" t="s">
        <v>48</v>
      </c>
      <c r="S180" s="43" t="s">
        <v>48</v>
      </c>
      <c r="T180" s="43">
        <f t="shared" si="14"/>
        <v>3.2507999999999995E-2</v>
      </c>
      <c r="U180" s="44">
        <v>100</v>
      </c>
      <c r="V180" s="43" t="s">
        <v>48</v>
      </c>
      <c r="W180" s="43" t="s">
        <v>48</v>
      </c>
      <c r="X180" s="58" t="s">
        <v>497</v>
      </c>
    </row>
    <row r="181" spans="1:24" ht="25.5" x14ac:dyDescent="0.25">
      <c r="A181" s="28" t="s">
        <v>92</v>
      </c>
      <c r="B181" s="20" t="s">
        <v>427</v>
      </c>
      <c r="C181" s="33" t="s">
        <v>428</v>
      </c>
      <c r="D181" s="41">
        <f t="shared" si="16"/>
        <v>0</v>
      </c>
      <c r="E181" s="41" t="s">
        <v>48</v>
      </c>
      <c r="F181" s="41" t="s">
        <v>48</v>
      </c>
      <c r="G181" s="41">
        <v>0</v>
      </c>
      <c r="H181" s="41" t="s">
        <v>48</v>
      </c>
      <c r="I181" s="41">
        <f t="shared" si="17"/>
        <v>3.41616E-2</v>
      </c>
      <c r="J181" s="41" t="s">
        <v>48</v>
      </c>
      <c r="K181" s="41" t="s">
        <v>48</v>
      </c>
      <c r="L181" s="43">
        <v>3.41616E-2</v>
      </c>
      <c r="M181" s="43" t="s">
        <v>48</v>
      </c>
      <c r="N181" s="43">
        <f t="shared" si="18"/>
        <v>3.41616E-2</v>
      </c>
      <c r="O181" s="44">
        <f t="shared" si="19"/>
        <v>100</v>
      </c>
      <c r="P181" s="43" t="s">
        <v>48</v>
      </c>
      <c r="Q181" s="43" t="s">
        <v>48</v>
      </c>
      <c r="R181" s="43" t="s">
        <v>48</v>
      </c>
      <c r="S181" s="43" t="s">
        <v>48</v>
      </c>
      <c r="T181" s="43">
        <f t="shared" si="14"/>
        <v>3.41616E-2</v>
      </c>
      <c r="U181" s="44">
        <v>100</v>
      </c>
      <c r="V181" s="43" t="s">
        <v>48</v>
      </c>
      <c r="W181" s="43" t="s">
        <v>48</v>
      </c>
      <c r="X181" s="58" t="s">
        <v>497</v>
      </c>
    </row>
    <row r="182" spans="1:24" ht="25.5" x14ac:dyDescent="0.25">
      <c r="A182" s="28" t="s">
        <v>92</v>
      </c>
      <c r="B182" s="20" t="s">
        <v>453</v>
      </c>
      <c r="C182" s="33" t="s">
        <v>454</v>
      </c>
      <c r="D182" s="41">
        <f t="shared" si="16"/>
        <v>0</v>
      </c>
      <c r="E182" s="41" t="s">
        <v>48</v>
      </c>
      <c r="F182" s="41" t="s">
        <v>48</v>
      </c>
      <c r="G182" s="41">
        <v>0</v>
      </c>
      <c r="H182" s="41" t="s">
        <v>48</v>
      </c>
      <c r="I182" s="41">
        <f t="shared" si="17"/>
        <v>0.80355785999999951</v>
      </c>
      <c r="J182" s="41" t="s">
        <v>48</v>
      </c>
      <c r="K182" s="41" t="s">
        <v>48</v>
      </c>
      <c r="L182" s="43">
        <v>0.80355785999999951</v>
      </c>
      <c r="M182" s="43" t="s">
        <v>48</v>
      </c>
      <c r="N182" s="43">
        <f t="shared" si="18"/>
        <v>0.80355785999999951</v>
      </c>
      <c r="O182" s="44">
        <f t="shared" si="19"/>
        <v>100</v>
      </c>
      <c r="P182" s="43" t="s">
        <v>48</v>
      </c>
      <c r="Q182" s="43" t="s">
        <v>48</v>
      </c>
      <c r="R182" s="43" t="s">
        <v>48</v>
      </c>
      <c r="S182" s="43" t="s">
        <v>48</v>
      </c>
      <c r="T182" s="43">
        <f t="shared" si="14"/>
        <v>0.80355785999999951</v>
      </c>
      <c r="U182" s="44">
        <v>100</v>
      </c>
      <c r="V182" s="43" t="s">
        <v>48</v>
      </c>
      <c r="W182" s="43" t="s">
        <v>48</v>
      </c>
      <c r="X182" s="58" t="s">
        <v>497</v>
      </c>
    </row>
    <row r="183" spans="1:24" ht="26.25" x14ac:dyDescent="0.25">
      <c r="A183" s="23" t="s">
        <v>92</v>
      </c>
      <c r="B183" s="20" t="s">
        <v>363</v>
      </c>
      <c r="C183" s="33" t="s">
        <v>364</v>
      </c>
      <c r="D183" s="41">
        <f t="shared" si="16"/>
        <v>0</v>
      </c>
      <c r="E183" s="41" t="s">
        <v>48</v>
      </c>
      <c r="F183" s="41" t="s">
        <v>48</v>
      </c>
      <c r="G183" s="41">
        <v>0</v>
      </c>
      <c r="H183" s="41" t="s">
        <v>48</v>
      </c>
      <c r="I183" s="41">
        <f t="shared" si="17"/>
        <v>2.1789599999999999E-2</v>
      </c>
      <c r="J183" s="41" t="s">
        <v>48</v>
      </c>
      <c r="K183" s="41" t="s">
        <v>48</v>
      </c>
      <c r="L183" s="43">
        <v>2.1789599999999999E-2</v>
      </c>
      <c r="M183" s="43" t="s">
        <v>48</v>
      </c>
      <c r="N183" s="43">
        <f t="shared" si="18"/>
        <v>2.1789599999999999E-2</v>
      </c>
      <c r="O183" s="44">
        <f t="shared" si="19"/>
        <v>100</v>
      </c>
      <c r="P183" s="43" t="s">
        <v>48</v>
      </c>
      <c r="Q183" s="43" t="s">
        <v>48</v>
      </c>
      <c r="R183" s="43" t="s">
        <v>48</v>
      </c>
      <c r="S183" s="43" t="s">
        <v>48</v>
      </c>
      <c r="T183" s="43">
        <f t="shared" si="14"/>
        <v>2.1789599999999999E-2</v>
      </c>
      <c r="U183" s="44">
        <v>100</v>
      </c>
      <c r="V183" s="43" t="s">
        <v>48</v>
      </c>
      <c r="W183" s="43" t="s">
        <v>48</v>
      </c>
      <c r="X183" s="57" t="s">
        <v>498</v>
      </c>
    </row>
    <row r="184" spans="1:24" ht="26.25" x14ac:dyDescent="0.25">
      <c r="A184" s="23" t="s">
        <v>92</v>
      </c>
      <c r="B184" s="32" t="s">
        <v>365</v>
      </c>
      <c r="C184" s="33" t="s">
        <v>366</v>
      </c>
      <c r="D184" s="41">
        <f t="shared" si="16"/>
        <v>0</v>
      </c>
      <c r="E184" s="41" t="s">
        <v>48</v>
      </c>
      <c r="F184" s="41" t="s">
        <v>48</v>
      </c>
      <c r="G184" s="41">
        <v>0</v>
      </c>
      <c r="H184" s="41" t="s">
        <v>48</v>
      </c>
      <c r="I184" s="41">
        <f t="shared" si="17"/>
        <v>0</v>
      </c>
      <c r="J184" s="41" t="s">
        <v>48</v>
      </c>
      <c r="K184" s="41" t="s">
        <v>48</v>
      </c>
      <c r="L184" s="43">
        <v>0</v>
      </c>
      <c r="M184" s="43" t="s">
        <v>48</v>
      </c>
      <c r="N184" s="43">
        <f t="shared" si="18"/>
        <v>0</v>
      </c>
      <c r="O184" s="44">
        <f t="shared" si="19"/>
        <v>0</v>
      </c>
      <c r="P184" s="43" t="s">
        <v>48</v>
      </c>
      <c r="Q184" s="43" t="s">
        <v>48</v>
      </c>
      <c r="R184" s="43" t="s">
        <v>48</v>
      </c>
      <c r="S184" s="43" t="s">
        <v>48</v>
      </c>
      <c r="T184" s="43">
        <f t="shared" si="14"/>
        <v>0</v>
      </c>
      <c r="U184" s="44">
        <v>0</v>
      </c>
      <c r="V184" s="43" t="s">
        <v>48</v>
      </c>
      <c r="W184" s="43" t="s">
        <v>48</v>
      </c>
      <c r="X184" s="56" t="s">
        <v>48</v>
      </c>
    </row>
    <row r="185" spans="1:24" ht="26.25" x14ac:dyDescent="0.25">
      <c r="A185" s="23" t="s">
        <v>92</v>
      </c>
      <c r="B185" s="32" t="s">
        <v>367</v>
      </c>
      <c r="C185" s="33" t="s">
        <v>368</v>
      </c>
      <c r="D185" s="41">
        <f t="shared" si="16"/>
        <v>0</v>
      </c>
      <c r="E185" s="41" t="s">
        <v>48</v>
      </c>
      <c r="F185" s="41" t="s">
        <v>48</v>
      </c>
      <c r="G185" s="41">
        <v>0</v>
      </c>
      <c r="H185" s="41" t="s">
        <v>48</v>
      </c>
      <c r="I185" s="41">
        <f t="shared" si="17"/>
        <v>0</v>
      </c>
      <c r="J185" s="41" t="s">
        <v>48</v>
      </c>
      <c r="K185" s="41" t="s">
        <v>48</v>
      </c>
      <c r="L185" s="43">
        <v>0</v>
      </c>
      <c r="M185" s="43" t="s">
        <v>48</v>
      </c>
      <c r="N185" s="43">
        <f t="shared" si="18"/>
        <v>0</v>
      </c>
      <c r="O185" s="44">
        <f t="shared" si="19"/>
        <v>0</v>
      </c>
      <c r="P185" s="43" t="s">
        <v>48</v>
      </c>
      <c r="Q185" s="43" t="s">
        <v>48</v>
      </c>
      <c r="R185" s="43" t="s">
        <v>48</v>
      </c>
      <c r="S185" s="43" t="s">
        <v>48</v>
      </c>
      <c r="T185" s="43">
        <f t="shared" si="14"/>
        <v>0</v>
      </c>
      <c r="U185" s="44">
        <v>0</v>
      </c>
      <c r="V185" s="43" t="s">
        <v>48</v>
      </c>
      <c r="W185" s="43" t="s">
        <v>48</v>
      </c>
      <c r="X185" s="56" t="s">
        <v>48</v>
      </c>
    </row>
    <row r="186" spans="1:24" ht="25.5" x14ac:dyDescent="0.25">
      <c r="A186" s="36" t="s">
        <v>92</v>
      </c>
      <c r="B186" s="20" t="s">
        <v>455</v>
      </c>
      <c r="C186" s="31" t="s">
        <v>456</v>
      </c>
      <c r="D186" s="41">
        <f t="shared" si="16"/>
        <v>0</v>
      </c>
      <c r="E186" s="41" t="s">
        <v>48</v>
      </c>
      <c r="F186" s="41" t="s">
        <v>48</v>
      </c>
      <c r="G186" s="41">
        <v>0</v>
      </c>
      <c r="H186" s="41" t="s">
        <v>48</v>
      </c>
      <c r="I186" s="41">
        <f t="shared" si="17"/>
        <v>0</v>
      </c>
      <c r="J186" s="41" t="s">
        <v>48</v>
      </c>
      <c r="K186" s="41" t="s">
        <v>48</v>
      </c>
      <c r="L186" s="43">
        <v>0</v>
      </c>
      <c r="M186" s="43" t="s">
        <v>48</v>
      </c>
      <c r="N186" s="43">
        <f t="shared" si="18"/>
        <v>0</v>
      </c>
      <c r="O186" s="44">
        <f t="shared" si="19"/>
        <v>0</v>
      </c>
      <c r="P186" s="43" t="s">
        <v>48</v>
      </c>
      <c r="Q186" s="43" t="s">
        <v>48</v>
      </c>
      <c r="R186" s="43" t="s">
        <v>48</v>
      </c>
      <c r="S186" s="43" t="s">
        <v>48</v>
      </c>
      <c r="T186" s="43">
        <f t="shared" si="14"/>
        <v>0</v>
      </c>
      <c r="U186" s="44">
        <v>0</v>
      </c>
      <c r="V186" s="43" t="s">
        <v>48</v>
      </c>
      <c r="W186" s="43" t="s">
        <v>48</v>
      </c>
      <c r="X186" s="56" t="s">
        <v>48</v>
      </c>
    </row>
    <row r="187" spans="1:24" ht="25.5" x14ac:dyDescent="0.25">
      <c r="A187" s="36" t="s">
        <v>92</v>
      </c>
      <c r="B187" s="20" t="s">
        <v>457</v>
      </c>
      <c r="C187" s="31" t="s">
        <v>458</v>
      </c>
      <c r="D187" s="41">
        <f t="shared" si="16"/>
        <v>0</v>
      </c>
      <c r="E187" s="41" t="s">
        <v>48</v>
      </c>
      <c r="F187" s="41" t="s">
        <v>48</v>
      </c>
      <c r="G187" s="41">
        <v>0</v>
      </c>
      <c r="H187" s="41" t="s">
        <v>48</v>
      </c>
      <c r="I187" s="41">
        <f t="shared" si="17"/>
        <v>0</v>
      </c>
      <c r="J187" s="41" t="s">
        <v>48</v>
      </c>
      <c r="K187" s="41" t="s">
        <v>48</v>
      </c>
      <c r="L187" s="43">
        <v>0</v>
      </c>
      <c r="M187" s="43" t="s">
        <v>48</v>
      </c>
      <c r="N187" s="43">
        <f t="shared" si="18"/>
        <v>0</v>
      </c>
      <c r="O187" s="44">
        <f t="shared" si="19"/>
        <v>0</v>
      </c>
      <c r="P187" s="43" t="s">
        <v>48</v>
      </c>
      <c r="Q187" s="43" t="s">
        <v>48</v>
      </c>
      <c r="R187" s="43" t="s">
        <v>48</v>
      </c>
      <c r="S187" s="43" t="s">
        <v>48</v>
      </c>
      <c r="T187" s="43">
        <f t="shared" si="14"/>
        <v>0</v>
      </c>
      <c r="U187" s="44">
        <v>0</v>
      </c>
      <c r="V187" s="43" t="s">
        <v>48</v>
      </c>
      <c r="W187" s="43" t="s">
        <v>48</v>
      </c>
      <c r="X187" s="56" t="s">
        <v>48</v>
      </c>
    </row>
    <row r="188" spans="1:24" ht="25.5" x14ac:dyDescent="0.25">
      <c r="A188" s="36" t="s">
        <v>92</v>
      </c>
      <c r="B188" s="20" t="s">
        <v>459</v>
      </c>
      <c r="C188" s="31" t="s">
        <v>460</v>
      </c>
      <c r="D188" s="41">
        <f t="shared" si="16"/>
        <v>0</v>
      </c>
      <c r="E188" s="41" t="s">
        <v>48</v>
      </c>
      <c r="F188" s="41" t="s">
        <v>48</v>
      </c>
      <c r="G188" s="41">
        <v>0</v>
      </c>
      <c r="H188" s="41" t="s">
        <v>48</v>
      </c>
      <c r="I188" s="41">
        <f t="shared" si="17"/>
        <v>0</v>
      </c>
      <c r="J188" s="41" t="s">
        <v>48</v>
      </c>
      <c r="K188" s="41" t="s">
        <v>48</v>
      </c>
      <c r="L188" s="43">
        <v>0</v>
      </c>
      <c r="M188" s="43" t="s">
        <v>48</v>
      </c>
      <c r="N188" s="43">
        <f t="shared" si="18"/>
        <v>0</v>
      </c>
      <c r="O188" s="44">
        <f t="shared" si="19"/>
        <v>0</v>
      </c>
      <c r="P188" s="43" t="s">
        <v>48</v>
      </c>
      <c r="Q188" s="43" t="s">
        <v>48</v>
      </c>
      <c r="R188" s="43" t="s">
        <v>48</v>
      </c>
      <c r="S188" s="43" t="s">
        <v>48</v>
      </c>
      <c r="T188" s="43">
        <f t="shared" si="14"/>
        <v>0</v>
      </c>
      <c r="U188" s="44">
        <v>0</v>
      </c>
      <c r="V188" s="43" t="s">
        <v>48</v>
      </c>
      <c r="W188" s="43" t="s">
        <v>48</v>
      </c>
      <c r="X188" s="56" t="s">
        <v>48</v>
      </c>
    </row>
    <row r="189" spans="1:24" ht="31.5" customHeight="1" x14ac:dyDescent="0.25">
      <c r="A189" s="36" t="s">
        <v>92</v>
      </c>
      <c r="B189" s="20" t="s">
        <v>461</v>
      </c>
      <c r="C189" s="31" t="s">
        <v>462</v>
      </c>
      <c r="D189" s="41">
        <f t="shared" si="16"/>
        <v>0</v>
      </c>
      <c r="E189" s="41" t="s">
        <v>48</v>
      </c>
      <c r="F189" s="41" t="s">
        <v>48</v>
      </c>
      <c r="G189" s="41">
        <v>0</v>
      </c>
      <c r="H189" s="41" t="s">
        <v>48</v>
      </c>
      <c r="I189" s="41">
        <f t="shared" si="17"/>
        <v>0.61240515600000001</v>
      </c>
      <c r="J189" s="41" t="s">
        <v>48</v>
      </c>
      <c r="K189" s="41" t="s">
        <v>48</v>
      </c>
      <c r="L189" s="43">
        <v>0.61240515600000001</v>
      </c>
      <c r="M189" s="43" t="s">
        <v>48</v>
      </c>
      <c r="N189" s="43">
        <f t="shared" si="18"/>
        <v>0.61240515600000001</v>
      </c>
      <c r="O189" s="44">
        <f t="shared" si="19"/>
        <v>100</v>
      </c>
      <c r="P189" s="43" t="s">
        <v>48</v>
      </c>
      <c r="Q189" s="43" t="s">
        <v>48</v>
      </c>
      <c r="R189" s="43" t="s">
        <v>48</v>
      </c>
      <c r="S189" s="43" t="s">
        <v>48</v>
      </c>
      <c r="T189" s="43">
        <f t="shared" si="14"/>
        <v>0.61240515600000001</v>
      </c>
      <c r="U189" s="44">
        <v>100</v>
      </c>
      <c r="V189" s="43" t="s">
        <v>48</v>
      </c>
      <c r="W189" s="43" t="s">
        <v>48</v>
      </c>
      <c r="X189" s="57" t="s">
        <v>496</v>
      </c>
    </row>
    <row r="190" spans="1:24" ht="31.5" customHeight="1" x14ac:dyDescent="0.25">
      <c r="A190" s="36" t="s">
        <v>92</v>
      </c>
      <c r="B190" s="20" t="s">
        <v>463</v>
      </c>
      <c r="C190" s="31" t="s">
        <v>464</v>
      </c>
      <c r="D190" s="41">
        <f t="shared" si="16"/>
        <v>0</v>
      </c>
      <c r="E190" s="41" t="s">
        <v>48</v>
      </c>
      <c r="F190" s="41" t="s">
        <v>48</v>
      </c>
      <c r="G190" s="41">
        <v>0</v>
      </c>
      <c r="H190" s="41" t="s">
        <v>48</v>
      </c>
      <c r="I190" s="41">
        <f t="shared" si="17"/>
        <v>0.47643428399999999</v>
      </c>
      <c r="J190" s="41" t="s">
        <v>48</v>
      </c>
      <c r="K190" s="41" t="s">
        <v>48</v>
      </c>
      <c r="L190" s="43">
        <v>0.47643428399999999</v>
      </c>
      <c r="M190" s="43" t="s">
        <v>48</v>
      </c>
      <c r="N190" s="43">
        <f t="shared" si="18"/>
        <v>0.47643428399999999</v>
      </c>
      <c r="O190" s="44">
        <f t="shared" si="19"/>
        <v>100</v>
      </c>
      <c r="P190" s="43" t="s">
        <v>48</v>
      </c>
      <c r="Q190" s="43" t="s">
        <v>48</v>
      </c>
      <c r="R190" s="43" t="s">
        <v>48</v>
      </c>
      <c r="S190" s="43" t="s">
        <v>48</v>
      </c>
      <c r="T190" s="43">
        <f t="shared" si="14"/>
        <v>0.47643428399999999</v>
      </c>
      <c r="U190" s="44">
        <v>100</v>
      </c>
      <c r="V190" s="43" t="s">
        <v>48</v>
      </c>
      <c r="W190" s="43" t="s">
        <v>48</v>
      </c>
      <c r="X190" s="57" t="s">
        <v>496</v>
      </c>
    </row>
    <row r="191" spans="1:24" ht="31.5" customHeight="1" x14ac:dyDescent="0.25">
      <c r="A191" s="36" t="s">
        <v>92</v>
      </c>
      <c r="B191" s="20" t="s">
        <v>465</v>
      </c>
      <c r="C191" s="31" t="s">
        <v>466</v>
      </c>
      <c r="D191" s="41">
        <f t="shared" si="16"/>
        <v>0</v>
      </c>
      <c r="E191" s="41" t="s">
        <v>48</v>
      </c>
      <c r="F191" s="41" t="s">
        <v>48</v>
      </c>
      <c r="G191" s="41">
        <v>0</v>
      </c>
      <c r="H191" s="41" t="s">
        <v>48</v>
      </c>
      <c r="I191" s="41">
        <f t="shared" si="17"/>
        <v>1.5978208199999999</v>
      </c>
      <c r="J191" s="41" t="s">
        <v>48</v>
      </c>
      <c r="K191" s="41" t="s">
        <v>48</v>
      </c>
      <c r="L191" s="43">
        <v>1.5978208199999999</v>
      </c>
      <c r="M191" s="43" t="s">
        <v>48</v>
      </c>
      <c r="N191" s="43">
        <f t="shared" si="18"/>
        <v>1.5978208199999999</v>
      </c>
      <c r="O191" s="44">
        <f t="shared" si="19"/>
        <v>100</v>
      </c>
      <c r="P191" s="43" t="s">
        <v>48</v>
      </c>
      <c r="Q191" s="43" t="s">
        <v>48</v>
      </c>
      <c r="R191" s="43" t="s">
        <v>48</v>
      </c>
      <c r="S191" s="43" t="s">
        <v>48</v>
      </c>
      <c r="T191" s="43">
        <f t="shared" si="14"/>
        <v>1.5978208199999999</v>
      </c>
      <c r="U191" s="44">
        <v>100</v>
      </c>
      <c r="V191" s="43" t="s">
        <v>48</v>
      </c>
      <c r="W191" s="43" t="s">
        <v>48</v>
      </c>
      <c r="X191" s="57" t="s">
        <v>496</v>
      </c>
    </row>
    <row r="192" spans="1:24" ht="31.5" customHeight="1" x14ac:dyDescent="0.25">
      <c r="A192" s="36" t="s">
        <v>92</v>
      </c>
      <c r="B192" s="20" t="s">
        <v>467</v>
      </c>
      <c r="C192" s="31" t="s">
        <v>468</v>
      </c>
      <c r="D192" s="41">
        <f t="shared" si="16"/>
        <v>0</v>
      </c>
      <c r="E192" s="41" t="s">
        <v>48</v>
      </c>
      <c r="F192" s="41" t="s">
        <v>48</v>
      </c>
      <c r="G192" s="41">
        <v>0</v>
      </c>
      <c r="H192" s="41" t="s">
        <v>48</v>
      </c>
      <c r="I192" s="41">
        <f t="shared" si="17"/>
        <v>1.2403725700000001</v>
      </c>
      <c r="J192" s="41" t="s">
        <v>48</v>
      </c>
      <c r="K192" s="41" t="s">
        <v>48</v>
      </c>
      <c r="L192" s="43">
        <v>1.2403725700000001</v>
      </c>
      <c r="M192" s="43" t="s">
        <v>48</v>
      </c>
      <c r="N192" s="43">
        <f t="shared" si="18"/>
        <v>1.2403725700000001</v>
      </c>
      <c r="O192" s="44">
        <f t="shared" si="19"/>
        <v>100</v>
      </c>
      <c r="P192" s="43" t="s">
        <v>48</v>
      </c>
      <c r="Q192" s="43" t="s">
        <v>48</v>
      </c>
      <c r="R192" s="43" t="s">
        <v>48</v>
      </c>
      <c r="S192" s="43" t="s">
        <v>48</v>
      </c>
      <c r="T192" s="43">
        <f t="shared" si="14"/>
        <v>1.2403725700000001</v>
      </c>
      <c r="U192" s="44">
        <v>100</v>
      </c>
      <c r="V192" s="43" t="s">
        <v>48</v>
      </c>
      <c r="W192" s="43" t="s">
        <v>48</v>
      </c>
      <c r="X192" s="57" t="s">
        <v>496</v>
      </c>
    </row>
    <row r="193" spans="1:24" ht="31.5" customHeight="1" x14ac:dyDescent="0.25">
      <c r="A193" s="36" t="s">
        <v>92</v>
      </c>
      <c r="B193" s="20" t="s">
        <v>469</v>
      </c>
      <c r="C193" s="31" t="s">
        <v>470</v>
      </c>
      <c r="D193" s="41">
        <f t="shared" si="16"/>
        <v>0</v>
      </c>
      <c r="E193" s="41" t="s">
        <v>48</v>
      </c>
      <c r="F193" s="41" t="s">
        <v>48</v>
      </c>
      <c r="G193" s="41">
        <v>0</v>
      </c>
      <c r="H193" s="41" t="s">
        <v>48</v>
      </c>
      <c r="I193" s="41">
        <f t="shared" si="17"/>
        <v>0.89478480000000016</v>
      </c>
      <c r="J193" s="41" t="s">
        <v>48</v>
      </c>
      <c r="K193" s="41" t="s">
        <v>48</v>
      </c>
      <c r="L193" s="43">
        <v>0.89478480000000016</v>
      </c>
      <c r="M193" s="43" t="s">
        <v>48</v>
      </c>
      <c r="N193" s="43">
        <f t="shared" si="18"/>
        <v>0.89478480000000016</v>
      </c>
      <c r="O193" s="44">
        <f t="shared" si="19"/>
        <v>100</v>
      </c>
      <c r="P193" s="43" t="s">
        <v>48</v>
      </c>
      <c r="Q193" s="43" t="s">
        <v>48</v>
      </c>
      <c r="R193" s="43" t="s">
        <v>48</v>
      </c>
      <c r="S193" s="43" t="s">
        <v>48</v>
      </c>
      <c r="T193" s="43">
        <f t="shared" si="14"/>
        <v>0.89478480000000016</v>
      </c>
      <c r="U193" s="44">
        <v>100</v>
      </c>
      <c r="V193" s="43" t="s">
        <v>48</v>
      </c>
      <c r="W193" s="43" t="s">
        <v>48</v>
      </c>
      <c r="X193" s="57" t="s">
        <v>496</v>
      </c>
    </row>
    <row r="194" spans="1:24" ht="31.5" customHeight="1" x14ac:dyDescent="0.25">
      <c r="A194" s="36" t="s">
        <v>92</v>
      </c>
      <c r="B194" s="20" t="s">
        <v>471</v>
      </c>
      <c r="C194" s="33" t="s">
        <v>472</v>
      </c>
      <c r="D194" s="41">
        <f t="shared" si="16"/>
        <v>0</v>
      </c>
      <c r="E194" s="41" t="s">
        <v>48</v>
      </c>
      <c r="F194" s="41" t="s">
        <v>48</v>
      </c>
      <c r="G194" s="41">
        <v>0</v>
      </c>
      <c r="H194" s="41" t="s">
        <v>48</v>
      </c>
      <c r="I194" s="41">
        <f t="shared" si="17"/>
        <v>0</v>
      </c>
      <c r="J194" s="41" t="s">
        <v>48</v>
      </c>
      <c r="K194" s="41" t="s">
        <v>48</v>
      </c>
      <c r="L194" s="43">
        <v>0</v>
      </c>
      <c r="M194" s="43" t="s">
        <v>48</v>
      </c>
      <c r="N194" s="43">
        <f t="shared" si="18"/>
        <v>0</v>
      </c>
      <c r="O194" s="44">
        <f t="shared" si="19"/>
        <v>0</v>
      </c>
      <c r="P194" s="43" t="s">
        <v>48</v>
      </c>
      <c r="Q194" s="43" t="s">
        <v>48</v>
      </c>
      <c r="R194" s="43" t="s">
        <v>48</v>
      </c>
      <c r="S194" s="43" t="s">
        <v>48</v>
      </c>
      <c r="T194" s="43">
        <f t="shared" si="14"/>
        <v>0</v>
      </c>
      <c r="U194" s="44">
        <v>0</v>
      </c>
      <c r="V194" s="43" t="s">
        <v>48</v>
      </c>
      <c r="W194" s="43" t="s">
        <v>48</v>
      </c>
      <c r="X194" s="56" t="s">
        <v>48</v>
      </c>
    </row>
    <row r="195" spans="1:24" s="8" customFormat="1" ht="25.5" x14ac:dyDescent="0.25">
      <c r="A195" s="16" t="s">
        <v>103</v>
      </c>
      <c r="B195" s="17" t="s">
        <v>104</v>
      </c>
      <c r="C195" s="18" t="s">
        <v>50</v>
      </c>
      <c r="D195" s="45">
        <f t="shared" si="16"/>
        <v>0</v>
      </c>
      <c r="E195" s="45" t="s">
        <v>48</v>
      </c>
      <c r="F195" s="45" t="s">
        <v>48</v>
      </c>
      <c r="G195" s="45">
        <v>0</v>
      </c>
      <c r="H195" s="45" t="s">
        <v>48</v>
      </c>
      <c r="I195" s="45">
        <f t="shared" si="17"/>
        <v>0</v>
      </c>
      <c r="J195" s="45" t="s">
        <v>48</v>
      </c>
      <c r="K195" s="45" t="s">
        <v>48</v>
      </c>
      <c r="L195" s="42">
        <v>0</v>
      </c>
      <c r="M195" s="42" t="s">
        <v>48</v>
      </c>
      <c r="N195" s="42">
        <f t="shared" si="18"/>
        <v>0</v>
      </c>
      <c r="O195" s="46">
        <f t="shared" si="19"/>
        <v>0</v>
      </c>
      <c r="P195" s="42" t="s">
        <v>48</v>
      </c>
      <c r="Q195" s="42" t="s">
        <v>48</v>
      </c>
      <c r="R195" s="42" t="s">
        <v>48</v>
      </c>
      <c r="S195" s="42" t="s">
        <v>48</v>
      </c>
      <c r="T195" s="42">
        <f t="shared" si="14"/>
        <v>0</v>
      </c>
      <c r="U195" s="46">
        <v>0</v>
      </c>
      <c r="V195" s="42" t="s">
        <v>48</v>
      </c>
      <c r="W195" s="42" t="s">
        <v>48</v>
      </c>
      <c r="X195" s="54" t="s">
        <v>48</v>
      </c>
    </row>
    <row r="196" spans="1:24" s="8" customFormat="1" ht="25.5" x14ac:dyDescent="0.25">
      <c r="A196" s="16" t="s">
        <v>29</v>
      </c>
      <c r="B196" s="17" t="s">
        <v>105</v>
      </c>
      <c r="C196" s="18" t="s">
        <v>50</v>
      </c>
      <c r="D196" s="45">
        <f t="shared" si="16"/>
        <v>0</v>
      </c>
      <c r="E196" s="45" t="s">
        <v>48</v>
      </c>
      <c r="F196" s="45" t="s">
        <v>48</v>
      </c>
      <c r="G196" s="45">
        <v>0</v>
      </c>
      <c r="H196" s="45" t="s">
        <v>48</v>
      </c>
      <c r="I196" s="45">
        <f t="shared" si="17"/>
        <v>0</v>
      </c>
      <c r="J196" s="45" t="s">
        <v>48</v>
      </c>
      <c r="K196" s="45" t="s">
        <v>48</v>
      </c>
      <c r="L196" s="42">
        <v>0</v>
      </c>
      <c r="M196" s="42" t="s">
        <v>48</v>
      </c>
      <c r="N196" s="42">
        <f t="shared" si="18"/>
        <v>0</v>
      </c>
      <c r="O196" s="46">
        <f t="shared" si="19"/>
        <v>0</v>
      </c>
      <c r="P196" s="42" t="s">
        <v>48</v>
      </c>
      <c r="Q196" s="42" t="s">
        <v>48</v>
      </c>
      <c r="R196" s="42" t="s">
        <v>48</v>
      </c>
      <c r="S196" s="42" t="s">
        <v>48</v>
      </c>
      <c r="T196" s="42">
        <f t="shared" si="14"/>
        <v>0</v>
      </c>
      <c r="U196" s="46">
        <v>0</v>
      </c>
      <c r="V196" s="42" t="s">
        <v>48</v>
      </c>
      <c r="W196" s="42" t="s">
        <v>48</v>
      </c>
      <c r="X196" s="54" t="s">
        <v>48</v>
      </c>
    </row>
    <row r="197" spans="1:24" s="8" customFormat="1" ht="25.5" x14ac:dyDescent="0.25">
      <c r="A197" s="16" t="s">
        <v>30</v>
      </c>
      <c r="B197" s="17" t="s">
        <v>106</v>
      </c>
      <c r="C197" s="18" t="s">
        <v>50</v>
      </c>
      <c r="D197" s="45">
        <f t="shared" si="16"/>
        <v>0</v>
      </c>
      <c r="E197" s="45" t="s">
        <v>48</v>
      </c>
      <c r="F197" s="45" t="s">
        <v>48</v>
      </c>
      <c r="G197" s="45">
        <v>0</v>
      </c>
      <c r="H197" s="45" t="s">
        <v>48</v>
      </c>
      <c r="I197" s="45">
        <f t="shared" si="17"/>
        <v>0</v>
      </c>
      <c r="J197" s="45" t="s">
        <v>48</v>
      </c>
      <c r="K197" s="45" t="s">
        <v>48</v>
      </c>
      <c r="L197" s="42">
        <v>0</v>
      </c>
      <c r="M197" s="42" t="s">
        <v>48</v>
      </c>
      <c r="N197" s="42">
        <f t="shared" si="18"/>
        <v>0</v>
      </c>
      <c r="O197" s="46">
        <f t="shared" si="19"/>
        <v>0</v>
      </c>
      <c r="P197" s="42" t="s">
        <v>48</v>
      </c>
      <c r="Q197" s="42" t="s">
        <v>48</v>
      </c>
      <c r="R197" s="42" t="s">
        <v>48</v>
      </c>
      <c r="S197" s="42" t="s">
        <v>48</v>
      </c>
      <c r="T197" s="42">
        <f t="shared" si="14"/>
        <v>0</v>
      </c>
      <c r="U197" s="46">
        <v>0</v>
      </c>
      <c r="V197" s="42" t="s">
        <v>48</v>
      </c>
      <c r="W197" s="42" t="s">
        <v>48</v>
      </c>
      <c r="X197" s="54" t="s">
        <v>48</v>
      </c>
    </row>
    <row r="198" spans="1:24" s="8" customFormat="1" ht="25.5" x14ac:dyDescent="0.25">
      <c r="A198" s="16" t="s">
        <v>31</v>
      </c>
      <c r="B198" s="17" t="s">
        <v>107</v>
      </c>
      <c r="C198" s="18" t="s">
        <v>50</v>
      </c>
      <c r="D198" s="45">
        <f t="shared" si="16"/>
        <v>0</v>
      </c>
      <c r="E198" s="45" t="s">
        <v>48</v>
      </c>
      <c r="F198" s="45" t="s">
        <v>48</v>
      </c>
      <c r="G198" s="45">
        <v>0</v>
      </c>
      <c r="H198" s="45" t="s">
        <v>48</v>
      </c>
      <c r="I198" s="45">
        <f t="shared" si="17"/>
        <v>0</v>
      </c>
      <c r="J198" s="45" t="s">
        <v>48</v>
      </c>
      <c r="K198" s="45" t="s">
        <v>48</v>
      </c>
      <c r="L198" s="42">
        <v>0</v>
      </c>
      <c r="M198" s="42" t="s">
        <v>48</v>
      </c>
      <c r="N198" s="42">
        <f t="shared" si="18"/>
        <v>0</v>
      </c>
      <c r="O198" s="46">
        <f t="shared" si="19"/>
        <v>0</v>
      </c>
      <c r="P198" s="42" t="s">
        <v>48</v>
      </c>
      <c r="Q198" s="42" t="s">
        <v>48</v>
      </c>
      <c r="R198" s="42" t="s">
        <v>48</v>
      </c>
      <c r="S198" s="42" t="s">
        <v>48</v>
      </c>
      <c r="T198" s="42">
        <f t="shared" si="14"/>
        <v>0</v>
      </c>
      <c r="U198" s="46">
        <v>0</v>
      </c>
      <c r="V198" s="42" t="s">
        <v>48</v>
      </c>
      <c r="W198" s="42" t="s">
        <v>48</v>
      </c>
      <c r="X198" s="54" t="s">
        <v>48</v>
      </c>
    </row>
    <row r="199" spans="1:24" s="8" customFormat="1" ht="25.5" x14ac:dyDescent="0.25">
      <c r="A199" s="16" t="s">
        <v>32</v>
      </c>
      <c r="B199" s="17" t="s">
        <v>108</v>
      </c>
      <c r="C199" s="18" t="s">
        <v>50</v>
      </c>
      <c r="D199" s="45">
        <f t="shared" si="16"/>
        <v>0</v>
      </c>
      <c r="E199" s="45" t="s">
        <v>48</v>
      </c>
      <c r="F199" s="45" t="s">
        <v>48</v>
      </c>
      <c r="G199" s="45">
        <v>0</v>
      </c>
      <c r="H199" s="45" t="s">
        <v>48</v>
      </c>
      <c r="I199" s="45">
        <f t="shared" si="17"/>
        <v>0</v>
      </c>
      <c r="J199" s="45" t="s">
        <v>48</v>
      </c>
      <c r="K199" s="45" t="s">
        <v>48</v>
      </c>
      <c r="L199" s="42">
        <v>0</v>
      </c>
      <c r="M199" s="42" t="s">
        <v>48</v>
      </c>
      <c r="N199" s="42">
        <f t="shared" si="18"/>
        <v>0</v>
      </c>
      <c r="O199" s="46">
        <f t="shared" si="19"/>
        <v>0</v>
      </c>
      <c r="P199" s="42" t="s">
        <v>48</v>
      </c>
      <c r="Q199" s="42" t="s">
        <v>48</v>
      </c>
      <c r="R199" s="42" t="s">
        <v>48</v>
      </c>
      <c r="S199" s="42" t="s">
        <v>48</v>
      </c>
      <c r="T199" s="42">
        <f t="shared" si="14"/>
        <v>0</v>
      </c>
      <c r="U199" s="46">
        <v>0</v>
      </c>
      <c r="V199" s="42" t="s">
        <v>48</v>
      </c>
      <c r="W199" s="42" t="s">
        <v>48</v>
      </c>
      <c r="X199" s="54" t="s">
        <v>48</v>
      </c>
    </row>
    <row r="200" spans="1:24" s="8" customFormat="1" ht="25.5" x14ac:dyDescent="0.25">
      <c r="A200" s="16" t="s">
        <v>33</v>
      </c>
      <c r="B200" s="17" t="s">
        <v>109</v>
      </c>
      <c r="C200" s="18" t="s">
        <v>50</v>
      </c>
      <c r="D200" s="45">
        <f t="shared" si="16"/>
        <v>0</v>
      </c>
      <c r="E200" s="45" t="s">
        <v>48</v>
      </c>
      <c r="F200" s="45" t="s">
        <v>48</v>
      </c>
      <c r="G200" s="45">
        <v>0</v>
      </c>
      <c r="H200" s="45" t="s">
        <v>48</v>
      </c>
      <c r="I200" s="45">
        <f t="shared" si="17"/>
        <v>0</v>
      </c>
      <c r="J200" s="45" t="s">
        <v>48</v>
      </c>
      <c r="K200" s="45" t="s">
        <v>48</v>
      </c>
      <c r="L200" s="42">
        <v>0</v>
      </c>
      <c r="M200" s="42" t="s">
        <v>48</v>
      </c>
      <c r="N200" s="42">
        <f t="shared" si="18"/>
        <v>0</v>
      </c>
      <c r="O200" s="46">
        <f t="shared" si="19"/>
        <v>0</v>
      </c>
      <c r="P200" s="42" t="s">
        <v>48</v>
      </c>
      <c r="Q200" s="42" t="s">
        <v>48</v>
      </c>
      <c r="R200" s="42" t="s">
        <v>48</v>
      </c>
      <c r="S200" s="42" t="s">
        <v>48</v>
      </c>
      <c r="T200" s="42">
        <f t="shared" si="14"/>
        <v>0</v>
      </c>
      <c r="U200" s="46">
        <v>0</v>
      </c>
      <c r="V200" s="42" t="s">
        <v>48</v>
      </c>
      <c r="W200" s="42" t="s">
        <v>48</v>
      </c>
      <c r="X200" s="54" t="s">
        <v>48</v>
      </c>
    </row>
    <row r="201" spans="1:24" s="8" customFormat="1" ht="25.5" x14ac:dyDescent="0.25">
      <c r="A201" s="16" t="s">
        <v>34</v>
      </c>
      <c r="B201" s="17" t="s">
        <v>110</v>
      </c>
      <c r="C201" s="18" t="s">
        <v>50</v>
      </c>
      <c r="D201" s="45">
        <f t="shared" si="16"/>
        <v>0</v>
      </c>
      <c r="E201" s="45" t="s">
        <v>48</v>
      </c>
      <c r="F201" s="45" t="s">
        <v>48</v>
      </c>
      <c r="G201" s="45">
        <v>0</v>
      </c>
      <c r="H201" s="45" t="s">
        <v>48</v>
      </c>
      <c r="I201" s="45">
        <f t="shared" si="17"/>
        <v>0</v>
      </c>
      <c r="J201" s="45" t="s">
        <v>48</v>
      </c>
      <c r="K201" s="45" t="s">
        <v>48</v>
      </c>
      <c r="L201" s="42">
        <v>0</v>
      </c>
      <c r="M201" s="42" t="s">
        <v>48</v>
      </c>
      <c r="N201" s="42">
        <f t="shared" si="18"/>
        <v>0</v>
      </c>
      <c r="O201" s="46">
        <f t="shared" si="19"/>
        <v>0</v>
      </c>
      <c r="P201" s="42" t="s">
        <v>48</v>
      </c>
      <c r="Q201" s="42" t="s">
        <v>48</v>
      </c>
      <c r="R201" s="42" t="s">
        <v>48</v>
      </c>
      <c r="S201" s="42" t="s">
        <v>48</v>
      </c>
      <c r="T201" s="42">
        <f t="shared" si="14"/>
        <v>0</v>
      </c>
      <c r="U201" s="46">
        <v>0</v>
      </c>
      <c r="V201" s="42" t="s">
        <v>48</v>
      </c>
      <c r="W201" s="42" t="s">
        <v>48</v>
      </c>
      <c r="X201" s="54" t="s">
        <v>48</v>
      </c>
    </row>
    <row r="202" spans="1:24" s="8" customFormat="1" ht="25.5" x14ac:dyDescent="0.25">
      <c r="A202" s="16" t="s">
        <v>35</v>
      </c>
      <c r="B202" s="17" t="s">
        <v>111</v>
      </c>
      <c r="C202" s="18" t="s">
        <v>50</v>
      </c>
      <c r="D202" s="45">
        <f t="shared" si="16"/>
        <v>0</v>
      </c>
      <c r="E202" s="45" t="s">
        <v>48</v>
      </c>
      <c r="F202" s="45" t="s">
        <v>48</v>
      </c>
      <c r="G202" s="45">
        <v>0</v>
      </c>
      <c r="H202" s="45" t="s">
        <v>48</v>
      </c>
      <c r="I202" s="45">
        <f t="shared" si="17"/>
        <v>0</v>
      </c>
      <c r="J202" s="45" t="s">
        <v>48</v>
      </c>
      <c r="K202" s="45" t="s">
        <v>48</v>
      </c>
      <c r="L202" s="42">
        <v>0</v>
      </c>
      <c r="M202" s="42" t="s">
        <v>48</v>
      </c>
      <c r="N202" s="42">
        <f t="shared" si="18"/>
        <v>0</v>
      </c>
      <c r="O202" s="46">
        <f t="shared" si="19"/>
        <v>0</v>
      </c>
      <c r="P202" s="42" t="s">
        <v>48</v>
      </c>
      <c r="Q202" s="42" t="s">
        <v>48</v>
      </c>
      <c r="R202" s="42" t="s">
        <v>48</v>
      </c>
      <c r="S202" s="42" t="s">
        <v>48</v>
      </c>
      <c r="T202" s="42">
        <f t="shared" si="14"/>
        <v>0</v>
      </c>
      <c r="U202" s="46">
        <v>0</v>
      </c>
      <c r="V202" s="42" t="s">
        <v>48</v>
      </c>
      <c r="W202" s="42" t="s">
        <v>48</v>
      </c>
      <c r="X202" s="54" t="s">
        <v>48</v>
      </c>
    </row>
    <row r="203" spans="1:24" s="8" customFormat="1" ht="25.5" x14ac:dyDescent="0.25">
      <c r="A203" s="16" t="s">
        <v>36</v>
      </c>
      <c r="B203" s="17" t="s">
        <v>112</v>
      </c>
      <c r="C203" s="18" t="s">
        <v>50</v>
      </c>
      <c r="D203" s="45">
        <f t="shared" si="16"/>
        <v>0</v>
      </c>
      <c r="E203" s="45" t="s">
        <v>48</v>
      </c>
      <c r="F203" s="45" t="s">
        <v>48</v>
      </c>
      <c r="G203" s="45">
        <v>0</v>
      </c>
      <c r="H203" s="45" t="s">
        <v>48</v>
      </c>
      <c r="I203" s="45">
        <f t="shared" si="17"/>
        <v>0</v>
      </c>
      <c r="J203" s="45" t="s">
        <v>48</v>
      </c>
      <c r="K203" s="45" t="s">
        <v>48</v>
      </c>
      <c r="L203" s="42">
        <v>0</v>
      </c>
      <c r="M203" s="42" t="s">
        <v>48</v>
      </c>
      <c r="N203" s="42">
        <f t="shared" si="18"/>
        <v>0</v>
      </c>
      <c r="O203" s="46">
        <f t="shared" si="19"/>
        <v>0</v>
      </c>
      <c r="P203" s="42" t="s">
        <v>48</v>
      </c>
      <c r="Q203" s="42" t="s">
        <v>48</v>
      </c>
      <c r="R203" s="42" t="s">
        <v>48</v>
      </c>
      <c r="S203" s="42" t="s">
        <v>48</v>
      </c>
      <c r="T203" s="42">
        <f t="shared" si="14"/>
        <v>0</v>
      </c>
      <c r="U203" s="46">
        <v>0</v>
      </c>
      <c r="V203" s="42" t="s">
        <v>48</v>
      </c>
      <c r="W203" s="42" t="s">
        <v>48</v>
      </c>
      <c r="X203" s="54" t="s">
        <v>48</v>
      </c>
    </row>
    <row r="204" spans="1:24" s="8" customFormat="1" ht="38.25" x14ac:dyDescent="0.25">
      <c r="A204" s="16" t="s">
        <v>113</v>
      </c>
      <c r="B204" s="17" t="s">
        <v>114</v>
      </c>
      <c r="C204" s="18" t="s">
        <v>50</v>
      </c>
      <c r="D204" s="45">
        <f t="shared" si="16"/>
        <v>0</v>
      </c>
      <c r="E204" s="45" t="s">
        <v>48</v>
      </c>
      <c r="F204" s="45" t="s">
        <v>48</v>
      </c>
      <c r="G204" s="45">
        <v>0</v>
      </c>
      <c r="H204" s="45" t="s">
        <v>48</v>
      </c>
      <c r="I204" s="45">
        <f t="shared" si="17"/>
        <v>0</v>
      </c>
      <c r="J204" s="45" t="s">
        <v>48</v>
      </c>
      <c r="K204" s="45" t="s">
        <v>48</v>
      </c>
      <c r="L204" s="42">
        <v>0</v>
      </c>
      <c r="M204" s="42" t="s">
        <v>48</v>
      </c>
      <c r="N204" s="42">
        <f t="shared" si="18"/>
        <v>0</v>
      </c>
      <c r="O204" s="46">
        <f t="shared" si="19"/>
        <v>0</v>
      </c>
      <c r="P204" s="42" t="s">
        <v>48</v>
      </c>
      <c r="Q204" s="42" t="s">
        <v>48</v>
      </c>
      <c r="R204" s="42" t="s">
        <v>48</v>
      </c>
      <c r="S204" s="42" t="s">
        <v>48</v>
      </c>
      <c r="T204" s="42">
        <f t="shared" si="14"/>
        <v>0</v>
      </c>
      <c r="U204" s="46">
        <v>0</v>
      </c>
      <c r="V204" s="42" t="s">
        <v>48</v>
      </c>
      <c r="W204" s="42" t="s">
        <v>48</v>
      </c>
      <c r="X204" s="54" t="s">
        <v>48</v>
      </c>
    </row>
    <row r="205" spans="1:24" s="8" customFormat="1" ht="25.5" x14ac:dyDescent="0.25">
      <c r="A205" s="16" t="s">
        <v>115</v>
      </c>
      <c r="B205" s="17" t="s">
        <v>116</v>
      </c>
      <c r="C205" s="18" t="s">
        <v>50</v>
      </c>
      <c r="D205" s="45">
        <f t="shared" si="16"/>
        <v>1.2456</v>
      </c>
      <c r="E205" s="45" t="s">
        <v>48</v>
      </c>
      <c r="F205" s="45" t="s">
        <v>48</v>
      </c>
      <c r="G205" s="45">
        <v>1.2456</v>
      </c>
      <c r="H205" s="45" t="s">
        <v>48</v>
      </c>
      <c r="I205" s="45">
        <f t="shared" si="17"/>
        <v>0.38747461726475163</v>
      </c>
      <c r="J205" s="45" t="s">
        <v>48</v>
      </c>
      <c r="K205" s="45" t="s">
        <v>48</v>
      </c>
      <c r="L205" s="42">
        <v>0.38747461726475163</v>
      </c>
      <c r="M205" s="42" t="s">
        <v>48</v>
      </c>
      <c r="N205" s="42">
        <f t="shared" si="18"/>
        <v>-0.85812538273524841</v>
      </c>
      <c r="O205" s="46">
        <f t="shared" si="19"/>
        <v>-68.892532332630736</v>
      </c>
      <c r="P205" s="42" t="s">
        <v>48</v>
      </c>
      <c r="Q205" s="42" t="s">
        <v>48</v>
      </c>
      <c r="R205" s="42" t="s">
        <v>48</v>
      </c>
      <c r="S205" s="42" t="s">
        <v>48</v>
      </c>
      <c r="T205" s="42">
        <f t="shared" si="14"/>
        <v>-0.85812538273524841</v>
      </c>
      <c r="U205" s="46">
        <f t="shared" si="15"/>
        <v>-68.892532332630736</v>
      </c>
      <c r="V205" s="42" t="s">
        <v>48</v>
      </c>
      <c r="W205" s="42" t="s">
        <v>48</v>
      </c>
      <c r="X205" s="54" t="s">
        <v>48</v>
      </c>
    </row>
    <row r="206" spans="1:24" s="8" customFormat="1" ht="25.5" x14ac:dyDescent="0.25">
      <c r="A206" s="16" t="s">
        <v>117</v>
      </c>
      <c r="B206" s="17" t="s">
        <v>118</v>
      </c>
      <c r="C206" s="18" t="s">
        <v>50</v>
      </c>
      <c r="D206" s="45">
        <f t="shared" si="16"/>
        <v>0</v>
      </c>
      <c r="E206" s="45" t="s">
        <v>48</v>
      </c>
      <c r="F206" s="45" t="s">
        <v>48</v>
      </c>
      <c r="G206" s="45">
        <v>0</v>
      </c>
      <c r="H206" s="45" t="s">
        <v>48</v>
      </c>
      <c r="I206" s="45">
        <f t="shared" si="17"/>
        <v>0</v>
      </c>
      <c r="J206" s="45" t="s">
        <v>48</v>
      </c>
      <c r="K206" s="45" t="s">
        <v>48</v>
      </c>
      <c r="L206" s="42">
        <v>0</v>
      </c>
      <c r="M206" s="42" t="s">
        <v>48</v>
      </c>
      <c r="N206" s="42">
        <f t="shared" si="18"/>
        <v>0</v>
      </c>
      <c r="O206" s="46">
        <f t="shared" si="19"/>
        <v>0</v>
      </c>
      <c r="P206" s="42" t="s">
        <v>48</v>
      </c>
      <c r="Q206" s="42" t="s">
        <v>48</v>
      </c>
      <c r="R206" s="42" t="s">
        <v>48</v>
      </c>
      <c r="S206" s="42" t="s">
        <v>48</v>
      </c>
      <c r="T206" s="42">
        <f t="shared" si="14"/>
        <v>0</v>
      </c>
      <c r="U206" s="46">
        <v>0</v>
      </c>
      <c r="V206" s="42" t="s">
        <v>48</v>
      </c>
      <c r="W206" s="42" t="s">
        <v>48</v>
      </c>
      <c r="X206" s="54" t="s">
        <v>48</v>
      </c>
    </row>
    <row r="207" spans="1:24" s="8" customFormat="1" ht="25.5" x14ac:dyDescent="0.25">
      <c r="A207" s="16" t="s">
        <v>119</v>
      </c>
      <c r="B207" s="17" t="s">
        <v>120</v>
      </c>
      <c r="C207" s="18" t="s">
        <v>50</v>
      </c>
      <c r="D207" s="45">
        <f t="shared" si="16"/>
        <v>1.2456</v>
      </c>
      <c r="E207" s="45" t="s">
        <v>48</v>
      </c>
      <c r="F207" s="45" t="s">
        <v>48</v>
      </c>
      <c r="G207" s="45">
        <v>1.2456</v>
      </c>
      <c r="H207" s="45" t="s">
        <v>48</v>
      </c>
      <c r="I207" s="45">
        <f t="shared" si="17"/>
        <v>0.38747461726475163</v>
      </c>
      <c r="J207" s="45" t="s">
        <v>48</v>
      </c>
      <c r="K207" s="45" t="s">
        <v>48</v>
      </c>
      <c r="L207" s="42">
        <v>0.38747461726475163</v>
      </c>
      <c r="M207" s="42" t="s">
        <v>48</v>
      </c>
      <c r="N207" s="42">
        <f t="shared" si="18"/>
        <v>-0.85812538273524841</v>
      </c>
      <c r="O207" s="46">
        <f t="shared" si="19"/>
        <v>-68.892532332630736</v>
      </c>
      <c r="P207" s="42" t="s">
        <v>48</v>
      </c>
      <c r="Q207" s="42" t="s">
        <v>48</v>
      </c>
      <c r="R207" s="42" t="s">
        <v>48</v>
      </c>
      <c r="S207" s="42" t="s">
        <v>48</v>
      </c>
      <c r="T207" s="42">
        <f t="shared" si="14"/>
        <v>-0.85812538273524841</v>
      </c>
      <c r="U207" s="46">
        <f t="shared" si="15"/>
        <v>-68.892532332630736</v>
      </c>
      <c r="V207" s="42" t="s">
        <v>48</v>
      </c>
      <c r="W207" s="42" t="s">
        <v>48</v>
      </c>
      <c r="X207" s="54" t="s">
        <v>48</v>
      </c>
    </row>
    <row r="208" spans="1:24" x14ac:dyDescent="0.25">
      <c r="A208" s="28" t="s">
        <v>119</v>
      </c>
      <c r="B208" s="29" t="s">
        <v>369</v>
      </c>
      <c r="C208" s="30" t="s">
        <v>370</v>
      </c>
      <c r="D208" s="41">
        <f t="shared" si="16"/>
        <v>1.2456</v>
      </c>
      <c r="E208" s="41" t="s">
        <v>48</v>
      </c>
      <c r="F208" s="41" t="s">
        <v>48</v>
      </c>
      <c r="G208" s="41">
        <v>1.2456</v>
      </c>
      <c r="H208" s="41" t="s">
        <v>48</v>
      </c>
      <c r="I208" s="41">
        <f t="shared" si="17"/>
        <v>0.38747461726475169</v>
      </c>
      <c r="J208" s="41" t="s">
        <v>48</v>
      </c>
      <c r="K208" s="41" t="s">
        <v>48</v>
      </c>
      <c r="L208" s="43">
        <v>0.38747461726475169</v>
      </c>
      <c r="M208" s="43" t="s">
        <v>48</v>
      </c>
      <c r="N208" s="43">
        <f t="shared" si="18"/>
        <v>-0.85812538273524841</v>
      </c>
      <c r="O208" s="44">
        <f t="shared" si="19"/>
        <v>-68.892532332630722</v>
      </c>
      <c r="P208" s="43" t="s">
        <v>48</v>
      </c>
      <c r="Q208" s="43" t="s">
        <v>48</v>
      </c>
      <c r="R208" s="43" t="s">
        <v>48</v>
      </c>
      <c r="S208" s="43" t="s">
        <v>48</v>
      </c>
      <c r="T208" s="43">
        <f t="shared" si="14"/>
        <v>-0.85812538273524841</v>
      </c>
      <c r="U208" s="44">
        <f t="shared" si="15"/>
        <v>-68.892532332630722</v>
      </c>
      <c r="V208" s="43" t="s">
        <v>48</v>
      </c>
      <c r="W208" s="43" t="s">
        <v>48</v>
      </c>
      <c r="X208" s="56" t="s">
        <v>493</v>
      </c>
    </row>
    <row r="209" spans="1:24" ht="25.5" x14ac:dyDescent="0.25">
      <c r="A209" s="28" t="s">
        <v>119</v>
      </c>
      <c r="B209" s="29" t="s">
        <v>121</v>
      </c>
      <c r="C209" s="30" t="s">
        <v>122</v>
      </c>
      <c r="D209" s="41">
        <f t="shared" si="16"/>
        <v>0</v>
      </c>
      <c r="E209" s="41" t="s">
        <v>48</v>
      </c>
      <c r="F209" s="41" t="s">
        <v>48</v>
      </c>
      <c r="G209" s="41">
        <v>0</v>
      </c>
      <c r="H209" s="41" t="s">
        <v>48</v>
      </c>
      <c r="I209" s="41">
        <f t="shared" si="17"/>
        <v>0</v>
      </c>
      <c r="J209" s="41" t="s">
        <v>48</v>
      </c>
      <c r="K209" s="41" t="s">
        <v>48</v>
      </c>
      <c r="L209" s="43">
        <v>0</v>
      </c>
      <c r="M209" s="43" t="s">
        <v>48</v>
      </c>
      <c r="N209" s="43">
        <f t="shared" si="18"/>
        <v>0</v>
      </c>
      <c r="O209" s="44">
        <f t="shared" si="19"/>
        <v>0</v>
      </c>
      <c r="P209" s="43" t="s">
        <v>48</v>
      </c>
      <c r="Q209" s="43" t="s">
        <v>48</v>
      </c>
      <c r="R209" s="43" t="s">
        <v>48</v>
      </c>
      <c r="S209" s="43" t="s">
        <v>48</v>
      </c>
      <c r="T209" s="43">
        <f t="shared" ref="T209:T253" si="20">L209-G209</f>
        <v>0</v>
      </c>
      <c r="U209" s="44">
        <v>0</v>
      </c>
      <c r="V209" s="43" t="s">
        <v>48</v>
      </c>
      <c r="W209" s="43" t="s">
        <v>48</v>
      </c>
      <c r="X209" s="56" t="s">
        <v>48</v>
      </c>
    </row>
    <row r="210" spans="1:24" s="8" customFormat="1" ht="38.25" x14ac:dyDescent="0.25">
      <c r="A210" s="16" t="s">
        <v>37</v>
      </c>
      <c r="B210" s="17" t="s">
        <v>123</v>
      </c>
      <c r="C210" s="18" t="s">
        <v>50</v>
      </c>
      <c r="D210" s="45">
        <f t="shared" ref="D210:D253" si="21">G210</f>
        <v>0</v>
      </c>
      <c r="E210" s="45" t="s">
        <v>48</v>
      </c>
      <c r="F210" s="45" t="s">
        <v>48</v>
      </c>
      <c r="G210" s="45">
        <v>0</v>
      </c>
      <c r="H210" s="45" t="s">
        <v>48</v>
      </c>
      <c r="I210" s="45">
        <f t="shared" ref="I210:I253" si="22">L210</f>
        <v>0</v>
      </c>
      <c r="J210" s="45" t="s">
        <v>48</v>
      </c>
      <c r="K210" s="45" t="s">
        <v>48</v>
      </c>
      <c r="L210" s="42">
        <v>0</v>
      </c>
      <c r="M210" s="42" t="s">
        <v>48</v>
      </c>
      <c r="N210" s="42">
        <f t="shared" ref="N210:N253" si="23">T210</f>
        <v>0</v>
      </c>
      <c r="O210" s="46">
        <f t="shared" ref="O210:O253" si="24">U210</f>
        <v>0</v>
      </c>
      <c r="P210" s="42" t="s">
        <v>48</v>
      </c>
      <c r="Q210" s="42" t="s">
        <v>48</v>
      </c>
      <c r="R210" s="42" t="s">
        <v>48</v>
      </c>
      <c r="S210" s="42" t="s">
        <v>48</v>
      </c>
      <c r="T210" s="42">
        <f t="shared" si="20"/>
        <v>0</v>
      </c>
      <c r="U210" s="46">
        <v>0</v>
      </c>
      <c r="V210" s="42" t="s">
        <v>48</v>
      </c>
      <c r="W210" s="42" t="s">
        <v>48</v>
      </c>
      <c r="X210" s="54" t="s">
        <v>48</v>
      </c>
    </row>
    <row r="211" spans="1:24" s="8" customFormat="1" ht="38.25" x14ac:dyDescent="0.25">
      <c r="A211" s="16" t="s">
        <v>124</v>
      </c>
      <c r="B211" s="17" t="s">
        <v>125</v>
      </c>
      <c r="C211" s="18" t="s">
        <v>50</v>
      </c>
      <c r="D211" s="45">
        <f t="shared" si="21"/>
        <v>0</v>
      </c>
      <c r="E211" s="45" t="s">
        <v>48</v>
      </c>
      <c r="F211" s="45" t="s">
        <v>48</v>
      </c>
      <c r="G211" s="45">
        <v>0</v>
      </c>
      <c r="H211" s="45" t="s">
        <v>48</v>
      </c>
      <c r="I211" s="45">
        <f t="shared" si="22"/>
        <v>0</v>
      </c>
      <c r="J211" s="45" t="s">
        <v>48</v>
      </c>
      <c r="K211" s="45" t="s">
        <v>48</v>
      </c>
      <c r="L211" s="42">
        <v>0</v>
      </c>
      <c r="M211" s="42" t="s">
        <v>48</v>
      </c>
      <c r="N211" s="42">
        <f t="shared" si="23"/>
        <v>0</v>
      </c>
      <c r="O211" s="46">
        <f t="shared" si="24"/>
        <v>0</v>
      </c>
      <c r="P211" s="42" t="s">
        <v>48</v>
      </c>
      <c r="Q211" s="42" t="s">
        <v>48</v>
      </c>
      <c r="R211" s="42" t="s">
        <v>48</v>
      </c>
      <c r="S211" s="42" t="s">
        <v>48</v>
      </c>
      <c r="T211" s="42">
        <f t="shared" si="20"/>
        <v>0</v>
      </c>
      <c r="U211" s="46">
        <v>0</v>
      </c>
      <c r="V211" s="42" t="s">
        <v>48</v>
      </c>
      <c r="W211" s="42" t="s">
        <v>48</v>
      </c>
      <c r="X211" s="54" t="s">
        <v>48</v>
      </c>
    </row>
    <row r="212" spans="1:24" s="8" customFormat="1" ht="38.25" x14ac:dyDescent="0.25">
      <c r="A212" s="16" t="s">
        <v>126</v>
      </c>
      <c r="B212" s="17" t="s">
        <v>127</v>
      </c>
      <c r="C212" s="18" t="s">
        <v>50</v>
      </c>
      <c r="D212" s="45">
        <f t="shared" si="21"/>
        <v>0</v>
      </c>
      <c r="E212" s="45" t="s">
        <v>48</v>
      </c>
      <c r="F212" s="45" t="s">
        <v>48</v>
      </c>
      <c r="G212" s="45">
        <v>0</v>
      </c>
      <c r="H212" s="45" t="s">
        <v>48</v>
      </c>
      <c r="I212" s="45">
        <f t="shared" si="22"/>
        <v>0</v>
      </c>
      <c r="J212" s="45" t="s">
        <v>48</v>
      </c>
      <c r="K212" s="45" t="s">
        <v>48</v>
      </c>
      <c r="L212" s="42">
        <v>0</v>
      </c>
      <c r="M212" s="42" t="s">
        <v>48</v>
      </c>
      <c r="N212" s="42">
        <f t="shared" si="23"/>
        <v>0</v>
      </c>
      <c r="O212" s="46">
        <f t="shared" si="24"/>
        <v>0</v>
      </c>
      <c r="P212" s="42" t="s">
        <v>48</v>
      </c>
      <c r="Q212" s="42" t="s">
        <v>48</v>
      </c>
      <c r="R212" s="42" t="s">
        <v>48</v>
      </c>
      <c r="S212" s="42" t="s">
        <v>48</v>
      </c>
      <c r="T212" s="42">
        <f t="shared" si="20"/>
        <v>0</v>
      </c>
      <c r="U212" s="46">
        <v>0</v>
      </c>
      <c r="V212" s="42" t="s">
        <v>48</v>
      </c>
      <c r="W212" s="42" t="s">
        <v>48</v>
      </c>
      <c r="X212" s="54" t="s">
        <v>48</v>
      </c>
    </row>
    <row r="213" spans="1:24" s="8" customFormat="1" ht="25.5" x14ac:dyDescent="0.25">
      <c r="A213" s="16" t="s">
        <v>38</v>
      </c>
      <c r="B213" s="17" t="s">
        <v>128</v>
      </c>
      <c r="C213" s="18" t="s">
        <v>50</v>
      </c>
      <c r="D213" s="45">
        <f t="shared" si="21"/>
        <v>93.308996849527915</v>
      </c>
      <c r="E213" s="45" t="s">
        <v>48</v>
      </c>
      <c r="F213" s="45" t="s">
        <v>48</v>
      </c>
      <c r="G213" s="45">
        <v>93.308996849527915</v>
      </c>
      <c r="H213" s="45" t="s">
        <v>48</v>
      </c>
      <c r="I213" s="45">
        <f t="shared" si="22"/>
        <v>23.976862245901021</v>
      </c>
      <c r="J213" s="45" t="s">
        <v>48</v>
      </c>
      <c r="K213" s="45" t="s">
        <v>48</v>
      </c>
      <c r="L213" s="42">
        <v>23.976862245901021</v>
      </c>
      <c r="M213" s="42" t="s">
        <v>48</v>
      </c>
      <c r="N213" s="42">
        <f t="shared" si="23"/>
        <v>-69.332134603626898</v>
      </c>
      <c r="O213" s="46">
        <f t="shared" si="24"/>
        <v>-74.303804503903706</v>
      </c>
      <c r="P213" s="42" t="s">
        <v>48</v>
      </c>
      <c r="Q213" s="42" t="s">
        <v>48</v>
      </c>
      <c r="R213" s="42" t="s">
        <v>48</v>
      </c>
      <c r="S213" s="42" t="s">
        <v>48</v>
      </c>
      <c r="T213" s="42">
        <f t="shared" si="20"/>
        <v>-69.332134603626898</v>
      </c>
      <c r="U213" s="46">
        <f t="shared" ref="U213:U252" si="25">L213/G213*100-100</f>
        <v>-74.303804503903706</v>
      </c>
      <c r="V213" s="42" t="s">
        <v>48</v>
      </c>
      <c r="W213" s="42" t="s">
        <v>48</v>
      </c>
      <c r="X213" s="54" t="s">
        <v>48</v>
      </c>
    </row>
    <row r="214" spans="1:24" ht="38.25" x14ac:dyDescent="0.25">
      <c r="A214" s="38" t="s">
        <v>38</v>
      </c>
      <c r="B214" s="39" t="s">
        <v>371</v>
      </c>
      <c r="C214" s="40" t="s">
        <v>372</v>
      </c>
      <c r="D214" s="41">
        <f t="shared" si="21"/>
        <v>14.807278457759999</v>
      </c>
      <c r="E214" s="41" t="s">
        <v>48</v>
      </c>
      <c r="F214" s="41" t="s">
        <v>48</v>
      </c>
      <c r="G214" s="41">
        <v>14.807278457759999</v>
      </c>
      <c r="H214" s="41" t="s">
        <v>48</v>
      </c>
      <c r="I214" s="41">
        <f t="shared" si="22"/>
        <v>3.5739980615920479</v>
      </c>
      <c r="J214" s="41" t="s">
        <v>48</v>
      </c>
      <c r="K214" s="41" t="s">
        <v>48</v>
      </c>
      <c r="L214" s="43">
        <v>3.5739980615920479</v>
      </c>
      <c r="M214" s="43" t="s">
        <v>48</v>
      </c>
      <c r="N214" s="43">
        <f t="shared" si="23"/>
        <v>-11.233280396167951</v>
      </c>
      <c r="O214" s="44">
        <f t="shared" si="24"/>
        <v>-75.863234612711466</v>
      </c>
      <c r="P214" s="43" t="s">
        <v>48</v>
      </c>
      <c r="Q214" s="43" t="s">
        <v>48</v>
      </c>
      <c r="R214" s="43" t="s">
        <v>48</v>
      </c>
      <c r="S214" s="43" t="s">
        <v>48</v>
      </c>
      <c r="T214" s="43">
        <f t="shared" si="20"/>
        <v>-11.233280396167951</v>
      </c>
      <c r="U214" s="44">
        <f t="shared" si="25"/>
        <v>-75.863234612711466</v>
      </c>
      <c r="V214" s="43" t="s">
        <v>48</v>
      </c>
      <c r="W214" s="43" t="s">
        <v>48</v>
      </c>
      <c r="X214" s="56" t="s">
        <v>493</v>
      </c>
    </row>
    <row r="215" spans="1:24" ht="38.25" x14ac:dyDescent="0.25">
      <c r="A215" s="38" t="s">
        <v>38</v>
      </c>
      <c r="B215" s="39" t="s">
        <v>373</v>
      </c>
      <c r="C215" s="40" t="s">
        <v>374</v>
      </c>
      <c r="D215" s="41">
        <f t="shared" si="21"/>
        <v>21.951884399999997</v>
      </c>
      <c r="E215" s="41" t="s">
        <v>48</v>
      </c>
      <c r="F215" s="41" t="s">
        <v>48</v>
      </c>
      <c r="G215" s="41">
        <v>21.951884399999997</v>
      </c>
      <c r="H215" s="41" t="s">
        <v>48</v>
      </c>
      <c r="I215" s="41">
        <f t="shared" si="22"/>
        <v>5.4833108371297676</v>
      </c>
      <c r="J215" s="41" t="s">
        <v>48</v>
      </c>
      <c r="K215" s="41" t="s">
        <v>48</v>
      </c>
      <c r="L215" s="43">
        <v>5.4833108371297676</v>
      </c>
      <c r="M215" s="43" t="s">
        <v>48</v>
      </c>
      <c r="N215" s="43">
        <f t="shared" si="23"/>
        <v>-16.46857356287023</v>
      </c>
      <c r="O215" s="44">
        <f t="shared" si="24"/>
        <v>-75.021229443383149</v>
      </c>
      <c r="P215" s="43" t="s">
        <v>48</v>
      </c>
      <c r="Q215" s="43" t="s">
        <v>48</v>
      </c>
      <c r="R215" s="43" t="s">
        <v>48</v>
      </c>
      <c r="S215" s="43" t="s">
        <v>48</v>
      </c>
      <c r="T215" s="43">
        <f t="shared" si="20"/>
        <v>-16.46857356287023</v>
      </c>
      <c r="U215" s="44">
        <f t="shared" si="25"/>
        <v>-75.021229443383149</v>
      </c>
      <c r="V215" s="43" t="s">
        <v>48</v>
      </c>
      <c r="W215" s="43" t="s">
        <v>48</v>
      </c>
      <c r="X215" s="56" t="s">
        <v>493</v>
      </c>
    </row>
    <row r="216" spans="1:24" ht="38.25" x14ac:dyDescent="0.25">
      <c r="A216" s="28" t="s">
        <v>38</v>
      </c>
      <c r="B216" s="20" t="s">
        <v>375</v>
      </c>
      <c r="C216" s="34" t="s">
        <v>376</v>
      </c>
      <c r="D216" s="41">
        <f t="shared" si="21"/>
        <v>2.8688939460480003</v>
      </c>
      <c r="E216" s="41" t="s">
        <v>48</v>
      </c>
      <c r="F216" s="41" t="s">
        <v>48</v>
      </c>
      <c r="G216" s="41">
        <v>2.8688939460480003</v>
      </c>
      <c r="H216" s="41" t="s">
        <v>48</v>
      </c>
      <c r="I216" s="41">
        <f t="shared" si="22"/>
        <v>0.92965023809978053</v>
      </c>
      <c r="J216" s="41" t="s">
        <v>48</v>
      </c>
      <c r="K216" s="41" t="s">
        <v>48</v>
      </c>
      <c r="L216" s="43">
        <v>0.92965023809978053</v>
      </c>
      <c r="M216" s="43" t="s">
        <v>48</v>
      </c>
      <c r="N216" s="43">
        <f t="shared" si="23"/>
        <v>-1.9392437079482199</v>
      </c>
      <c r="O216" s="44">
        <f t="shared" si="24"/>
        <v>-67.595517450883619</v>
      </c>
      <c r="P216" s="43" t="s">
        <v>48</v>
      </c>
      <c r="Q216" s="43" t="s">
        <v>48</v>
      </c>
      <c r="R216" s="43" t="s">
        <v>48</v>
      </c>
      <c r="S216" s="43" t="s">
        <v>48</v>
      </c>
      <c r="T216" s="43">
        <f t="shared" si="20"/>
        <v>-1.9392437079482199</v>
      </c>
      <c r="U216" s="44">
        <f t="shared" si="25"/>
        <v>-67.595517450883619</v>
      </c>
      <c r="V216" s="43" t="s">
        <v>48</v>
      </c>
      <c r="W216" s="43" t="s">
        <v>48</v>
      </c>
      <c r="X216" s="56" t="s">
        <v>493</v>
      </c>
    </row>
    <row r="217" spans="1:24" ht="38.25" x14ac:dyDescent="0.25">
      <c r="A217" s="28" t="s">
        <v>38</v>
      </c>
      <c r="B217" s="20" t="s">
        <v>377</v>
      </c>
      <c r="C217" s="34" t="s">
        <v>378</v>
      </c>
      <c r="D217" s="41">
        <f t="shared" si="21"/>
        <v>6.5709023375999998</v>
      </c>
      <c r="E217" s="41" t="s">
        <v>48</v>
      </c>
      <c r="F217" s="41" t="s">
        <v>48</v>
      </c>
      <c r="G217" s="41">
        <v>6.5709023375999998</v>
      </c>
      <c r="H217" s="41" t="s">
        <v>48</v>
      </c>
      <c r="I217" s="41">
        <f t="shared" si="22"/>
        <v>1.163551152071181</v>
      </c>
      <c r="J217" s="41" t="s">
        <v>48</v>
      </c>
      <c r="K217" s="41" t="s">
        <v>48</v>
      </c>
      <c r="L217" s="43">
        <v>1.163551152071181</v>
      </c>
      <c r="M217" s="43" t="s">
        <v>48</v>
      </c>
      <c r="N217" s="43">
        <f t="shared" si="23"/>
        <v>-5.4073511855288192</v>
      </c>
      <c r="O217" s="44">
        <f t="shared" si="24"/>
        <v>-82.29236880583187</v>
      </c>
      <c r="P217" s="43" t="s">
        <v>48</v>
      </c>
      <c r="Q217" s="43" t="s">
        <v>48</v>
      </c>
      <c r="R217" s="43" t="s">
        <v>48</v>
      </c>
      <c r="S217" s="43" t="s">
        <v>48</v>
      </c>
      <c r="T217" s="43">
        <f t="shared" si="20"/>
        <v>-5.4073511855288192</v>
      </c>
      <c r="U217" s="44">
        <f t="shared" si="25"/>
        <v>-82.29236880583187</v>
      </c>
      <c r="V217" s="43" t="s">
        <v>48</v>
      </c>
      <c r="W217" s="43" t="s">
        <v>48</v>
      </c>
      <c r="X217" s="56" t="s">
        <v>493</v>
      </c>
    </row>
    <row r="218" spans="1:24" ht="25.5" x14ac:dyDescent="0.25">
      <c r="A218" s="28" t="s">
        <v>38</v>
      </c>
      <c r="B218" s="20" t="s">
        <v>379</v>
      </c>
      <c r="C218" s="34" t="s">
        <v>380</v>
      </c>
      <c r="D218" s="41">
        <f t="shared" si="21"/>
        <v>20.126256573600003</v>
      </c>
      <c r="E218" s="41" t="s">
        <v>48</v>
      </c>
      <c r="F218" s="41" t="s">
        <v>48</v>
      </c>
      <c r="G218" s="41">
        <v>20.126256573600003</v>
      </c>
      <c r="H218" s="41" t="s">
        <v>48</v>
      </c>
      <c r="I218" s="41">
        <f t="shared" si="22"/>
        <v>5.5028327572497613</v>
      </c>
      <c r="J218" s="41" t="s">
        <v>48</v>
      </c>
      <c r="K218" s="41" t="s">
        <v>48</v>
      </c>
      <c r="L218" s="43">
        <v>5.5028327572497613</v>
      </c>
      <c r="M218" s="43" t="s">
        <v>48</v>
      </c>
      <c r="N218" s="43">
        <f t="shared" si="23"/>
        <v>-14.623423816350241</v>
      </c>
      <c r="O218" s="44">
        <f t="shared" si="24"/>
        <v>-72.658438805416338</v>
      </c>
      <c r="P218" s="43" t="s">
        <v>48</v>
      </c>
      <c r="Q218" s="43" t="s">
        <v>48</v>
      </c>
      <c r="R218" s="43" t="s">
        <v>48</v>
      </c>
      <c r="S218" s="43" t="s">
        <v>48</v>
      </c>
      <c r="T218" s="43">
        <f t="shared" si="20"/>
        <v>-14.623423816350241</v>
      </c>
      <c r="U218" s="44">
        <f t="shared" si="25"/>
        <v>-72.658438805416338</v>
      </c>
      <c r="V218" s="43" t="s">
        <v>48</v>
      </c>
      <c r="W218" s="43" t="s">
        <v>48</v>
      </c>
      <c r="X218" s="56" t="s">
        <v>493</v>
      </c>
    </row>
    <row r="219" spans="1:24" ht="25.5" x14ac:dyDescent="0.25">
      <c r="A219" s="28" t="s">
        <v>38</v>
      </c>
      <c r="B219" s="20" t="s">
        <v>473</v>
      </c>
      <c r="C219" s="34" t="s">
        <v>381</v>
      </c>
      <c r="D219" s="41">
        <f t="shared" si="21"/>
        <v>14.891578316287999</v>
      </c>
      <c r="E219" s="41" t="s">
        <v>48</v>
      </c>
      <c r="F219" s="41" t="s">
        <v>48</v>
      </c>
      <c r="G219" s="41">
        <v>14.891578316287999</v>
      </c>
      <c r="H219" s="41" t="s">
        <v>48</v>
      </c>
      <c r="I219" s="41">
        <f t="shared" si="22"/>
        <v>3.8236154546932708</v>
      </c>
      <c r="J219" s="41" t="s">
        <v>48</v>
      </c>
      <c r="K219" s="41" t="s">
        <v>48</v>
      </c>
      <c r="L219" s="43">
        <v>3.8236154546932708</v>
      </c>
      <c r="M219" s="43" t="s">
        <v>48</v>
      </c>
      <c r="N219" s="43">
        <f t="shared" si="23"/>
        <v>-11.067962861594729</v>
      </c>
      <c r="O219" s="44">
        <f t="shared" si="24"/>
        <v>-74.323638680319704</v>
      </c>
      <c r="P219" s="43" t="s">
        <v>48</v>
      </c>
      <c r="Q219" s="43" t="s">
        <v>48</v>
      </c>
      <c r="R219" s="43" t="s">
        <v>48</v>
      </c>
      <c r="S219" s="43" t="s">
        <v>48</v>
      </c>
      <c r="T219" s="43">
        <f t="shared" si="20"/>
        <v>-11.067962861594729</v>
      </c>
      <c r="U219" s="44">
        <f t="shared" si="25"/>
        <v>-74.323638680319704</v>
      </c>
      <c r="V219" s="43" t="s">
        <v>48</v>
      </c>
      <c r="W219" s="43" t="s">
        <v>48</v>
      </c>
      <c r="X219" s="56" t="s">
        <v>494</v>
      </c>
    </row>
    <row r="220" spans="1:24" ht="25.5" x14ac:dyDescent="0.25">
      <c r="A220" s="28" t="s">
        <v>38</v>
      </c>
      <c r="B220" s="20" t="s">
        <v>382</v>
      </c>
      <c r="C220" s="34" t="s">
        <v>383</v>
      </c>
      <c r="D220" s="41">
        <f t="shared" si="21"/>
        <v>1.582139393376</v>
      </c>
      <c r="E220" s="41" t="s">
        <v>48</v>
      </c>
      <c r="F220" s="41" t="s">
        <v>48</v>
      </c>
      <c r="G220" s="41">
        <v>1.582139393376</v>
      </c>
      <c r="H220" s="41" t="s">
        <v>48</v>
      </c>
      <c r="I220" s="41">
        <f t="shared" si="22"/>
        <v>0.38013685215729925</v>
      </c>
      <c r="J220" s="41" t="s">
        <v>48</v>
      </c>
      <c r="K220" s="41" t="s">
        <v>48</v>
      </c>
      <c r="L220" s="43">
        <v>0.38013685215729925</v>
      </c>
      <c r="M220" s="43" t="s">
        <v>48</v>
      </c>
      <c r="N220" s="43">
        <f t="shared" si="23"/>
        <v>-1.2020025412187008</v>
      </c>
      <c r="O220" s="44">
        <f t="shared" si="24"/>
        <v>-75.973238909995416</v>
      </c>
      <c r="P220" s="43" t="s">
        <v>48</v>
      </c>
      <c r="Q220" s="43" t="s">
        <v>48</v>
      </c>
      <c r="R220" s="43" t="s">
        <v>48</v>
      </c>
      <c r="S220" s="43" t="s">
        <v>48</v>
      </c>
      <c r="T220" s="43">
        <f t="shared" si="20"/>
        <v>-1.2020025412187008</v>
      </c>
      <c r="U220" s="44">
        <f t="shared" si="25"/>
        <v>-75.973238909995416</v>
      </c>
      <c r="V220" s="43" t="s">
        <v>48</v>
      </c>
      <c r="W220" s="43" t="s">
        <v>48</v>
      </c>
      <c r="X220" s="56" t="s">
        <v>494</v>
      </c>
    </row>
    <row r="221" spans="1:24" ht="25.5" x14ac:dyDescent="0.25">
      <c r="A221" s="28" t="s">
        <v>38</v>
      </c>
      <c r="B221" s="20" t="s">
        <v>384</v>
      </c>
      <c r="C221" s="34" t="s">
        <v>385</v>
      </c>
      <c r="D221" s="41">
        <f t="shared" si="21"/>
        <v>1.688575513632</v>
      </c>
      <c r="E221" s="41" t="s">
        <v>48</v>
      </c>
      <c r="F221" s="41" t="s">
        <v>48</v>
      </c>
      <c r="G221" s="41">
        <v>1.688575513632</v>
      </c>
      <c r="H221" s="41" t="s">
        <v>48</v>
      </c>
      <c r="I221" s="41">
        <f t="shared" si="22"/>
        <v>0.55524071660563246</v>
      </c>
      <c r="J221" s="41" t="s">
        <v>48</v>
      </c>
      <c r="K221" s="41" t="s">
        <v>48</v>
      </c>
      <c r="L221" s="43">
        <v>0.55524071660563246</v>
      </c>
      <c r="M221" s="43" t="s">
        <v>48</v>
      </c>
      <c r="N221" s="43">
        <f t="shared" si="23"/>
        <v>-1.1333347970263676</v>
      </c>
      <c r="O221" s="44">
        <f t="shared" si="24"/>
        <v>-67.117803608832929</v>
      </c>
      <c r="P221" s="43" t="s">
        <v>48</v>
      </c>
      <c r="Q221" s="43" t="s">
        <v>48</v>
      </c>
      <c r="R221" s="43" t="s">
        <v>48</v>
      </c>
      <c r="S221" s="43" t="s">
        <v>48</v>
      </c>
      <c r="T221" s="43">
        <f t="shared" si="20"/>
        <v>-1.1333347970263676</v>
      </c>
      <c r="U221" s="44">
        <f t="shared" si="25"/>
        <v>-67.117803608832929</v>
      </c>
      <c r="V221" s="43" t="s">
        <v>48</v>
      </c>
      <c r="W221" s="43" t="s">
        <v>48</v>
      </c>
      <c r="X221" s="56" t="s">
        <v>494</v>
      </c>
    </row>
    <row r="222" spans="1:24" ht="25.5" x14ac:dyDescent="0.25">
      <c r="A222" s="28" t="s">
        <v>38</v>
      </c>
      <c r="B222" s="20" t="s">
        <v>386</v>
      </c>
      <c r="C222" s="34" t="s">
        <v>387</v>
      </c>
      <c r="D222" s="41">
        <f t="shared" si="21"/>
        <v>1.1770966288319999</v>
      </c>
      <c r="E222" s="41" t="s">
        <v>48</v>
      </c>
      <c r="F222" s="41" t="s">
        <v>48</v>
      </c>
      <c r="G222" s="41">
        <v>1.1770966288319999</v>
      </c>
      <c r="H222" s="41" t="s">
        <v>48</v>
      </c>
      <c r="I222" s="41">
        <f t="shared" si="22"/>
        <v>0.44432280137754832</v>
      </c>
      <c r="J222" s="41" t="s">
        <v>48</v>
      </c>
      <c r="K222" s="41" t="s">
        <v>48</v>
      </c>
      <c r="L222" s="43">
        <v>0.44432280137754832</v>
      </c>
      <c r="M222" s="43" t="s">
        <v>48</v>
      </c>
      <c r="N222" s="43">
        <f t="shared" si="23"/>
        <v>-0.73277382745445163</v>
      </c>
      <c r="O222" s="44">
        <f t="shared" si="24"/>
        <v>-62.25264855116972</v>
      </c>
      <c r="P222" s="43" t="s">
        <v>48</v>
      </c>
      <c r="Q222" s="43" t="s">
        <v>48</v>
      </c>
      <c r="R222" s="43" t="s">
        <v>48</v>
      </c>
      <c r="S222" s="43" t="s">
        <v>48</v>
      </c>
      <c r="T222" s="43">
        <f t="shared" si="20"/>
        <v>-0.73277382745445163</v>
      </c>
      <c r="U222" s="44">
        <f t="shared" si="25"/>
        <v>-62.25264855116972</v>
      </c>
      <c r="V222" s="43" t="s">
        <v>48</v>
      </c>
      <c r="W222" s="43" t="s">
        <v>48</v>
      </c>
      <c r="X222" s="56" t="s">
        <v>495</v>
      </c>
    </row>
    <row r="223" spans="1:24" ht="25.5" x14ac:dyDescent="0.25">
      <c r="A223" s="28" t="s">
        <v>38</v>
      </c>
      <c r="B223" s="20" t="s">
        <v>388</v>
      </c>
      <c r="C223" s="34" t="s">
        <v>389</v>
      </c>
      <c r="D223" s="41">
        <f t="shared" si="21"/>
        <v>1.21079591664</v>
      </c>
      <c r="E223" s="41" t="s">
        <v>48</v>
      </c>
      <c r="F223" s="41" t="s">
        <v>48</v>
      </c>
      <c r="G223" s="41">
        <v>1.21079591664</v>
      </c>
      <c r="H223" s="41" t="s">
        <v>48</v>
      </c>
      <c r="I223" s="41">
        <f t="shared" si="22"/>
        <v>0.2794835216983787</v>
      </c>
      <c r="J223" s="41" t="s">
        <v>48</v>
      </c>
      <c r="K223" s="41" t="s">
        <v>48</v>
      </c>
      <c r="L223" s="43">
        <v>0.2794835216983787</v>
      </c>
      <c r="M223" s="43" t="s">
        <v>48</v>
      </c>
      <c r="N223" s="43">
        <f t="shared" si="23"/>
        <v>-0.93131239494162132</v>
      </c>
      <c r="O223" s="44">
        <f t="shared" si="24"/>
        <v>-76.917371634853623</v>
      </c>
      <c r="P223" s="43" t="s">
        <v>48</v>
      </c>
      <c r="Q223" s="43" t="s">
        <v>48</v>
      </c>
      <c r="R223" s="43" t="s">
        <v>48</v>
      </c>
      <c r="S223" s="43" t="s">
        <v>48</v>
      </c>
      <c r="T223" s="43">
        <f t="shared" si="20"/>
        <v>-0.93131239494162132</v>
      </c>
      <c r="U223" s="44">
        <f t="shared" si="25"/>
        <v>-76.917371634853623</v>
      </c>
      <c r="V223" s="43" t="s">
        <v>48</v>
      </c>
      <c r="W223" s="43" t="s">
        <v>48</v>
      </c>
      <c r="X223" s="56" t="s">
        <v>495</v>
      </c>
    </row>
    <row r="224" spans="1:24" ht="25.5" x14ac:dyDescent="0.25">
      <c r="A224" s="28" t="s">
        <v>38</v>
      </c>
      <c r="B224" s="20" t="s">
        <v>390</v>
      </c>
      <c r="C224" s="34" t="s">
        <v>391</v>
      </c>
      <c r="D224" s="41">
        <f t="shared" si="21"/>
        <v>0.93743640848400001</v>
      </c>
      <c r="E224" s="41" t="s">
        <v>48</v>
      </c>
      <c r="F224" s="41" t="s">
        <v>48</v>
      </c>
      <c r="G224" s="41">
        <v>0.93743640848400001</v>
      </c>
      <c r="H224" s="41" t="s">
        <v>48</v>
      </c>
      <c r="I224" s="41">
        <f t="shared" si="22"/>
        <v>0.22434506648622554</v>
      </c>
      <c r="J224" s="41" t="s">
        <v>48</v>
      </c>
      <c r="K224" s="41" t="s">
        <v>48</v>
      </c>
      <c r="L224" s="43">
        <v>0.22434506648622554</v>
      </c>
      <c r="M224" s="43" t="s">
        <v>48</v>
      </c>
      <c r="N224" s="43">
        <f t="shared" si="23"/>
        <v>-0.71309134199777446</v>
      </c>
      <c r="O224" s="44">
        <f t="shared" si="24"/>
        <v>-76.068236260523406</v>
      </c>
      <c r="P224" s="43" t="s">
        <v>48</v>
      </c>
      <c r="Q224" s="43" t="s">
        <v>48</v>
      </c>
      <c r="R224" s="43" t="s">
        <v>48</v>
      </c>
      <c r="S224" s="43" t="s">
        <v>48</v>
      </c>
      <c r="T224" s="43">
        <f t="shared" si="20"/>
        <v>-0.71309134199777446</v>
      </c>
      <c r="U224" s="44">
        <f t="shared" si="25"/>
        <v>-76.068236260523406</v>
      </c>
      <c r="V224" s="43" t="s">
        <v>48</v>
      </c>
      <c r="W224" s="43" t="s">
        <v>48</v>
      </c>
      <c r="X224" s="56" t="s">
        <v>493</v>
      </c>
    </row>
    <row r="225" spans="1:24" x14ac:dyDescent="0.25">
      <c r="A225" s="28" t="s">
        <v>38</v>
      </c>
      <c r="B225" s="29" t="s">
        <v>131</v>
      </c>
      <c r="C225" s="30" t="s">
        <v>132</v>
      </c>
      <c r="D225" s="41">
        <f t="shared" si="21"/>
        <v>0</v>
      </c>
      <c r="E225" s="41" t="s">
        <v>48</v>
      </c>
      <c r="F225" s="41" t="s">
        <v>48</v>
      </c>
      <c r="G225" s="41">
        <v>0</v>
      </c>
      <c r="H225" s="41" t="s">
        <v>48</v>
      </c>
      <c r="I225" s="41">
        <f t="shared" si="22"/>
        <v>0</v>
      </c>
      <c r="J225" s="41" t="s">
        <v>48</v>
      </c>
      <c r="K225" s="41" t="s">
        <v>48</v>
      </c>
      <c r="L225" s="43">
        <v>0</v>
      </c>
      <c r="M225" s="43" t="s">
        <v>48</v>
      </c>
      <c r="N225" s="43">
        <f t="shared" si="23"/>
        <v>0</v>
      </c>
      <c r="O225" s="44">
        <f t="shared" si="24"/>
        <v>0</v>
      </c>
      <c r="P225" s="43" t="s">
        <v>48</v>
      </c>
      <c r="Q225" s="43" t="s">
        <v>48</v>
      </c>
      <c r="R225" s="43" t="s">
        <v>48</v>
      </c>
      <c r="S225" s="43" t="s">
        <v>48</v>
      </c>
      <c r="T225" s="43">
        <f t="shared" si="20"/>
        <v>0</v>
      </c>
      <c r="U225" s="44">
        <v>0</v>
      </c>
      <c r="V225" s="43" t="s">
        <v>48</v>
      </c>
      <c r="W225" s="43" t="s">
        <v>48</v>
      </c>
      <c r="X225" s="56" t="s">
        <v>48</v>
      </c>
    </row>
    <row r="226" spans="1:24" ht="26.25" x14ac:dyDescent="0.25">
      <c r="A226" s="23" t="s">
        <v>38</v>
      </c>
      <c r="B226" s="32" t="s">
        <v>129</v>
      </c>
      <c r="C226" s="30" t="s">
        <v>130</v>
      </c>
      <c r="D226" s="41">
        <f t="shared" si="21"/>
        <v>0</v>
      </c>
      <c r="E226" s="41" t="s">
        <v>48</v>
      </c>
      <c r="F226" s="41" t="s">
        <v>48</v>
      </c>
      <c r="G226" s="41">
        <v>0</v>
      </c>
      <c r="H226" s="41" t="s">
        <v>48</v>
      </c>
      <c r="I226" s="41">
        <f t="shared" si="22"/>
        <v>0</v>
      </c>
      <c r="J226" s="41" t="s">
        <v>48</v>
      </c>
      <c r="K226" s="41" t="s">
        <v>48</v>
      </c>
      <c r="L226" s="43">
        <v>0</v>
      </c>
      <c r="M226" s="43" t="s">
        <v>48</v>
      </c>
      <c r="N226" s="43">
        <f t="shared" si="23"/>
        <v>0</v>
      </c>
      <c r="O226" s="44">
        <f t="shared" si="24"/>
        <v>0</v>
      </c>
      <c r="P226" s="43" t="s">
        <v>48</v>
      </c>
      <c r="Q226" s="43" t="s">
        <v>48</v>
      </c>
      <c r="R226" s="43" t="s">
        <v>48</v>
      </c>
      <c r="S226" s="43" t="s">
        <v>48</v>
      </c>
      <c r="T226" s="43">
        <f t="shared" si="20"/>
        <v>0</v>
      </c>
      <c r="U226" s="44">
        <v>0</v>
      </c>
      <c r="V226" s="43" t="s">
        <v>48</v>
      </c>
      <c r="W226" s="43" t="s">
        <v>48</v>
      </c>
      <c r="X226" s="56" t="s">
        <v>48</v>
      </c>
    </row>
    <row r="227" spans="1:24" ht="43.5" customHeight="1" x14ac:dyDescent="0.25">
      <c r="A227" s="28" t="s">
        <v>38</v>
      </c>
      <c r="B227" s="29" t="s">
        <v>474</v>
      </c>
      <c r="C227" s="30" t="s">
        <v>475</v>
      </c>
      <c r="D227" s="41">
        <f t="shared" si="21"/>
        <v>0</v>
      </c>
      <c r="E227" s="41" t="s">
        <v>48</v>
      </c>
      <c r="F227" s="41" t="s">
        <v>48</v>
      </c>
      <c r="G227" s="41">
        <v>0</v>
      </c>
      <c r="H227" s="41" t="s">
        <v>48</v>
      </c>
      <c r="I227" s="41">
        <f t="shared" si="22"/>
        <v>0.70943677000000005</v>
      </c>
      <c r="J227" s="41" t="s">
        <v>48</v>
      </c>
      <c r="K227" s="41" t="s">
        <v>48</v>
      </c>
      <c r="L227" s="43">
        <v>0.70943677000000005</v>
      </c>
      <c r="M227" s="43" t="s">
        <v>48</v>
      </c>
      <c r="N227" s="43">
        <f t="shared" si="23"/>
        <v>0.70943677000000005</v>
      </c>
      <c r="O227" s="44">
        <f t="shared" si="24"/>
        <v>0</v>
      </c>
      <c r="P227" s="43" t="s">
        <v>48</v>
      </c>
      <c r="Q227" s="43" t="s">
        <v>48</v>
      </c>
      <c r="R227" s="43" t="s">
        <v>48</v>
      </c>
      <c r="S227" s="43" t="s">
        <v>48</v>
      </c>
      <c r="T227" s="43">
        <f t="shared" si="20"/>
        <v>0.70943677000000005</v>
      </c>
      <c r="U227" s="44">
        <v>0</v>
      </c>
      <c r="V227" s="43" t="s">
        <v>48</v>
      </c>
      <c r="W227" s="43" t="s">
        <v>48</v>
      </c>
      <c r="X227" s="57" t="s">
        <v>496</v>
      </c>
    </row>
    <row r="228" spans="1:24" ht="43.5" customHeight="1" x14ac:dyDescent="0.25">
      <c r="A228" s="36" t="s">
        <v>38</v>
      </c>
      <c r="B228" s="29" t="s">
        <v>476</v>
      </c>
      <c r="C228" s="30" t="s">
        <v>477</v>
      </c>
      <c r="D228" s="41">
        <f t="shared" si="21"/>
        <v>0</v>
      </c>
      <c r="E228" s="41" t="s">
        <v>48</v>
      </c>
      <c r="F228" s="41" t="s">
        <v>48</v>
      </c>
      <c r="G228" s="41">
        <v>0</v>
      </c>
      <c r="H228" s="41" t="s">
        <v>48</v>
      </c>
      <c r="I228" s="41">
        <f t="shared" si="22"/>
        <v>0</v>
      </c>
      <c r="J228" s="41" t="s">
        <v>48</v>
      </c>
      <c r="K228" s="41" t="s">
        <v>48</v>
      </c>
      <c r="L228" s="43">
        <v>0</v>
      </c>
      <c r="M228" s="43" t="s">
        <v>48</v>
      </c>
      <c r="N228" s="43">
        <f t="shared" si="23"/>
        <v>0</v>
      </c>
      <c r="O228" s="44">
        <f t="shared" si="24"/>
        <v>0</v>
      </c>
      <c r="P228" s="43" t="s">
        <v>48</v>
      </c>
      <c r="Q228" s="43" t="s">
        <v>48</v>
      </c>
      <c r="R228" s="43" t="s">
        <v>48</v>
      </c>
      <c r="S228" s="43" t="s">
        <v>48</v>
      </c>
      <c r="T228" s="43">
        <f t="shared" si="20"/>
        <v>0</v>
      </c>
      <c r="U228" s="44">
        <v>0</v>
      </c>
      <c r="V228" s="43" t="s">
        <v>48</v>
      </c>
      <c r="W228" s="43" t="s">
        <v>48</v>
      </c>
      <c r="X228" s="56" t="s">
        <v>48</v>
      </c>
    </row>
    <row r="229" spans="1:24" ht="43.5" customHeight="1" x14ac:dyDescent="0.25">
      <c r="A229" s="28" t="s">
        <v>38</v>
      </c>
      <c r="B229" s="29" t="s">
        <v>478</v>
      </c>
      <c r="C229" s="30" t="s">
        <v>479</v>
      </c>
      <c r="D229" s="41">
        <f t="shared" si="21"/>
        <v>0</v>
      </c>
      <c r="E229" s="41" t="s">
        <v>48</v>
      </c>
      <c r="F229" s="41" t="s">
        <v>48</v>
      </c>
      <c r="G229" s="41">
        <v>0</v>
      </c>
      <c r="H229" s="41" t="s">
        <v>48</v>
      </c>
      <c r="I229" s="41">
        <f t="shared" si="22"/>
        <v>0</v>
      </c>
      <c r="J229" s="41" t="s">
        <v>48</v>
      </c>
      <c r="K229" s="41" t="s">
        <v>48</v>
      </c>
      <c r="L229" s="43">
        <v>0</v>
      </c>
      <c r="M229" s="43" t="s">
        <v>48</v>
      </c>
      <c r="N229" s="43">
        <f t="shared" si="23"/>
        <v>0</v>
      </c>
      <c r="O229" s="44">
        <f t="shared" si="24"/>
        <v>0</v>
      </c>
      <c r="P229" s="43" t="s">
        <v>48</v>
      </c>
      <c r="Q229" s="43" t="s">
        <v>48</v>
      </c>
      <c r="R229" s="43" t="s">
        <v>48</v>
      </c>
      <c r="S229" s="43" t="s">
        <v>48</v>
      </c>
      <c r="T229" s="43">
        <f t="shared" si="20"/>
        <v>0</v>
      </c>
      <c r="U229" s="44">
        <v>0</v>
      </c>
      <c r="V229" s="43" t="s">
        <v>48</v>
      </c>
      <c r="W229" s="43" t="s">
        <v>48</v>
      </c>
      <c r="X229" s="56" t="s">
        <v>48</v>
      </c>
    </row>
    <row r="230" spans="1:24" ht="26.25" x14ac:dyDescent="0.25">
      <c r="A230" s="28" t="s">
        <v>38</v>
      </c>
      <c r="B230" s="32" t="s">
        <v>395</v>
      </c>
      <c r="C230" s="30" t="s">
        <v>396</v>
      </c>
      <c r="D230" s="41">
        <f t="shared" si="21"/>
        <v>0</v>
      </c>
      <c r="E230" s="41" t="s">
        <v>48</v>
      </c>
      <c r="F230" s="41" t="s">
        <v>48</v>
      </c>
      <c r="G230" s="41">
        <v>0</v>
      </c>
      <c r="H230" s="41" t="s">
        <v>48</v>
      </c>
      <c r="I230" s="41">
        <f t="shared" si="22"/>
        <v>2.0637599999999923E-2</v>
      </c>
      <c r="J230" s="41" t="s">
        <v>48</v>
      </c>
      <c r="K230" s="41" t="s">
        <v>48</v>
      </c>
      <c r="L230" s="43">
        <v>2.0637599999999923E-2</v>
      </c>
      <c r="M230" s="43" t="s">
        <v>48</v>
      </c>
      <c r="N230" s="43">
        <f t="shared" si="23"/>
        <v>2.0637599999999923E-2</v>
      </c>
      <c r="O230" s="44">
        <f t="shared" si="24"/>
        <v>100</v>
      </c>
      <c r="P230" s="43" t="s">
        <v>48</v>
      </c>
      <c r="Q230" s="43" t="s">
        <v>48</v>
      </c>
      <c r="R230" s="43" t="s">
        <v>48</v>
      </c>
      <c r="S230" s="43" t="s">
        <v>48</v>
      </c>
      <c r="T230" s="43">
        <f t="shared" si="20"/>
        <v>2.0637599999999923E-2</v>
      </c>
      <c r="U230" s="44">
        <v>100</v>
      </c>
      <c r="V230" s="43" t="s">
        <v>48</v>
      </c>
      <c r="W230" s="43" t="s">
        <v>48</v>
      </c>
      <c r="X230" s="57" t="s">
        <v>498</v>
      </c>
    </row>
    <row r="231" spans="1:24" x14ac:dyDescent="0.25">
      <c r="A231" s="28" t="s">
        <v>38</v>
      </c>
      <c r="B231" s="32" t="s">
        <v>397</v>
      </c>
      <c r="C231" s="30" t="s">
        <v>398</v>
      </c>
      <c r="D231" s="41">
        <f t="shared" si="21"/>
        <v>0</v>
      </c>
      <c r="E231" s="41" t="s">
        <v>48</v>
      </c>
      <c r="F231" s="41" t="s">
        <v>48</v>
      </c>
      <c r="G231" s="41">
        <v>0</v>
      </c>
      <c r="H231" s="41" t="s">
        <v>48</v>
      </c>
      <c r="I231" s="41">
        <f t="shared" si="22"/>
        <v>0</v>
      </c>
      <c r="J231" s="41" t="s">
        <v>48</v>
      </c>
      <c r="K231" s="41" t="s">
        <v>48</v>
      </c>
      <c r="L231" s="43">
        <v>0</v>
      </c>
      <c r="M231" s="43" t="s">
        <v>48</v>
      </c>
      <c r="N231" s="43">
        <f t="shared" si="23"/>
        <v>0</v>
      </c>
      <c r="O231" s="44">
        <f t="shared" si="24"/>
        <v>0</v>
      </c>
      <c r="P231" s="43" t="s">
        <v>48</v>
      </c>
      <c r="Q231" s="43" t="s">
        <v>48</v>
      </c>
      <c r="R231" s="43" t="s">
        <v>48</v>
      </c>
      <c r="S231" s="43" t="s">
        <v>48</v>
      </c>
      <c r="T231" s="43">
        <f t="shared" si="20"/>
        <v>0</v>
      </c>
      <c r="U231" s="44">
        <v>0</v>
      </c>
      <c r="V231" s="43" t="s">
        <v>48</v>
      </c>
      <c r="W231" s="43" t="s">
        <v>48</v>
      </c>
      <c r="X231" s="56" t="s">
        <v>48</v>
      </c>
    </row>
    <row r="232" spans="1:24" x14ac:dyDescent="0.25">
      <c r="A232" s="28" t="s">
        <v>38</v>
      </c>
      <c r="B232" s="32" t="s">
        <v>399</v>
      </c>
      <c r="C232" s="30" t="s">
        <v>400</v>
      </c>
      <c r="D232" s="41">
        <f t="shared" si="21"/>
        <v>0</v>
      </c>
      <c r="E232" s="41" t="s">
        <v>48</v>
      </c>
      <c r="F232" s="41" t="s">
        <v>48</v>
      </c>
      <c r="G232" s="41">
        <v>0</v>
      </c>
      <c r="H232" s="41" t="s">
        <v>48</v>
      </c>
      <c r="I232" s="41">
        <f t="shared" si="22"/>
        <v>0</v>
      </c>
      <c r="J232" s="41" t="s">
        <v>48</v>
      </c>
      <c r="K232" s="41" t="s">
        <v>48</v>
      </c>
      <c r="L232" s="43">
        <v>0</v>
      </c>
      <c r="M232" s="43" t="s">
        <v>48</v>
      </c>
      <c r="N232" s="43">
        <f t="shared" si="23"/>
        <v>0</v>
      </c>
      <c r="O232" s="44">
        <f t="shared" si="24"/>
        <v>0</v>
      </c>
      <c r="P232" s="43" t="s">
        <v>48</v>
      </c>
      <c r="Q232" s="43" t="s">
        <v>48</v>
      </c>
      <c r="R232" s="43" t="s">
        <v>48</v>
      </c>
      <c r="S232" s="43" t="s">
        <v>48</v>
      </c>
      <c r="T232" s="43">
        <f t="shared" si="20"/>
        <v>0</v>
      </c>
      <c r="U232" s="44">
        <v>0</v>
      </c>
      <c r="V232" s="43" t="s">
        <v>48</v>
      </c>
      <c r="W232" s="43" t="s">
        <v>48</v>
      </c>
      <c r="X232" s="56" t="s">
        <v>48</v>
      </c>
    </row>
    <row r="233" spans="1:24" x14ac:dyDescent="0.25">
      <c r="A233" s="28" t="s">
        <v>38</v>
      </c>
      <c r="B233" s="32" t="s">
        <v>401</v>
      </c>
      <c r="C233" s="30" t="s">
        <v>402</v>
      </c>
      <c r="D233" s="41">
        <f t="shared" si="21"/>
        <v>0</v>
      </c>
      <c r="E233" s="41" t="s">
        <v>48</v>
      </c>
      <c r="F233" s="41" t="s">
        <v>48</v>
      </c>
      <c r="G233" s="41">
        <v>0</v>
      </c>
      <c r="H233" s="41" t="s">
        <v>48</v>
      </c>
      <c r="I233" s="41">
        <f t="shared" si="22"/>
        <v>0</v>
      </c>
      <c r="J233" s="41" t="s">
        <v>48</v>
      </c>
      <c r="K233" s="41" t="s">
        <v>48</v>
      </c>
      <c r="L233" s="43">
        <v>0</v>
      </c>
      <c r="M233" s="43" t="s">
        <v>48</v>
      </c>
      <c r="N233" s="43">
        <f t="shared" si="23"/>
        <v>0</v>
      </c>
      <c r="O233" s="44">
        <f t="shared" si="24"/>
        <v>0</v>
      </c>
      <c r="P233" s="43" t="s">
        <v>48</v>
      </c>
      <c r="Q233" s="43" t="s">
        <v>48</v>
      </c>
      <c r="R233" s="43" t="s">
        <v>48</v>
      </c>
      <c r="S233" s="43" t="s">
        <v>48</v>
      </c>
      <c r="T233" s="43">
        <f t="shared" si="20"/>
        <v>0</v>
      </c>
      <c r="U233" s="44">
        <v>0</v>
      </c>
      <c r="V233" s="43" t="s">
        <v>48</v>
      </c>
      <c r="W233" s="43" t="s">
        <v>48</v>
      </c>
      <c r="X233" s="56" t="s">
        <v>48</v>
      </c>
    </row>
    <row r="234" spans="1:24" ht="25.5" x14ac:dyDescent="0.25">
      <c r="A234" s="28" t="s">
        <v>38</v>
      </c>
      <c r="B234" s="29" t="s">
        <v>392</v>
      </c>
      <c r="C234" s="34" t="s">
        <v>393</v>
      </c>
      <c r="D234" s="41">
        <f t="shared" si="21"/>
        <v>3.7233437893079362</v>
      </c>
      <c r="E234" s="41" t="s">
        <v>48</v>
      </c>
      <c r="F234" s="41" t="s">
        <v>48</v>
      </c>
      <c r="G234" s="41">
        <v>3.7233437893079362</v>
      </c>
      <c r="H234" s="41" t="s">
        <v>48</v>
      </c>
      <c r="I234" s="41">
        <f t="shared" si="22"/>
        <v>0.76250457740099575</v>
      </c>
      <c r="J234" s="41" t="s">
        <v>48</v>
      </c>
      <c r="K234" s="41" t="s">
        <v>48</v>
      </c>
      <c r="L234" s="43">
        <v>0.76250457740099575</v>
      </c>
      <c r="M234" s="43" t="s">
        <v>48</v>
      </c>
      <c r="N234" s="43">
        <f t="shared" si="23"/>
        <v>-2.9608392119069404</v>
      </c>
      <c r="O234" s="44">
        <f t="shared" si="24"/>
        <v>-79.520973067525318</v>
      </c>
      <c r="P234" s="43" t="s">
        <v>48</v>
      </c>
      <c r="Q234" s="43" t="s">
        <v>48</v>
      </c>
      <c r="R234" s="43" t="s">
        <v>48</v>
      </c>
      <c r="S234" s="43" t="s">
        <v>48</v>
      </c>
      <c r="T234" s="43">
        <f t="shared" si="20"/>
        <v>-2.9608392119069404</v>
      </c>
      <c r="U234" s="44">
        <f t="shared" si="25"/>
        <v>-79.520973067525318</v>
      </c>
      <c r="V234" s="43" t="s">
        <v>48</v>
      </c>
      <c r="W234" s="43" t="s">
        <v>48</v>
      </c>
      <c r="X234" s="56" t="s">
        <v>493</v>
      </c>
    </row>
    <row r="235" spans="1:24" x14ac:dyDescent="0.25">
      <c r="A235" s="28" t="s">
        <v>38</v>
      </c>
      <c r="B235" s="29" t="s">
        <v>394</v>
      </c>
      <c r="C235" s="34" t="s">
        <v>260</v>
      </c>
      <c r="D235" s="41">
        <f t="shared" si="21"/>
        <v>1.7728151679600002</v>
      </c>
      <c r="E235" s="41" t="s">
        <v>48</v>
      </c>
      <c r="F235" s="41" t="s">
        <v>48</v>
      </c>
      <c r="G235" s="41">
        <v>1.7728151679600002</v>
      </c>
      <c r="H235" s="41" t="s">
        <v>48</v>
      </c>
      <c r="I235" s="41">
        <f t="shared" si="22"/>
        <v>6.1897439339127266E-2</v>
      </c>
      <c r="J235" s="41" t="s">
        <v>48</v>
      </c>
      <c r="K235" s="41" t="s">
        <v>48</v>
      </c>
      <c r="L235" s="43">
        <v>6.1897439339127266E-2</v>
      </c>
      <c r="M235" s="43" t="s">
        <v>48</v>
      </c>
      <c r="N235" s="43">
        <f t="shared" si="23"/>
        <v>-1.710917728620873</v>
      </c>
      <c r="O235" s="44">
        <f t="shared" si="24"/>
        <v>-96.5085226899117</v>
      </c>
      <c r="P235" s="43" t="s">
        <v>48</v>
      </c>
      <c r="Q235" s="43" t="s">
        <v>48</v>
      </c>
      <c r="R235" s="43" t="s">
        <v>48</v>
      </c>
      <c r="S235" s="43" t="s">
        <v>48</v>
      </c>
      <c r="T235" s="43">
        <f t="shared" si="20"/>
        <v>-1.710917728620873</v>
      </c>
      <c r="U235" s="44">
        <f t="shared" si="25"/>
        <v>-96.5085226899117</v>
      </c>
      <c r="V235" s="43" t="s">
        <v>48</v>
      </c>
      <c r="W235" s="43" t="s">
        <v>48</v>
      </c>
      <c r="X235" s="56" t="s">
        <v>493</v>
      </c>
    </row>
    <row r="236" spans="1:24" ht="26.25" x14ac:dyDescent="0.25">
      <c r="A236" s="28" t="s">
        <v>38</v>
      </c>
      <c r="B236" s="32" t="s">
        <v>404</v>
      </c>
      <c r="C236" s="30" t="s">
        <v>405</v>
      </c>
      <c r="D236" s="41">
        <f t="shared" si="21"/>
        <v>0</v>
      </c>
      <c r="E236" s="41" t="s">
        <v>48</v>
      </c>
      <c r="F236" s="41" t="s">
        <v>48</v>
      </c>
      <c r="G236" s="41">
        <v>0</v>
      </c>
      <c r="H236" s="41" t="s">
        <v>48</v>
      </c>
      <c r="I236" s="41">
        <f t="shared" si="22"/>
        <v>2.0659200000000003E-2</v>
      </c>
      <c r="J236" s="41" t="s">
        <v>48</v>
      </c>
      <c r="K236" s="41" t="s">
        <v>48</v>
      </c>
      <c r="L236" s="43">
        <v>2.0659200000000003E-2</v>
      </c>
      <c r="M236" s="43" t="s">
        <v>48</v>
      </c>
      <c r="N236" s="43">
        <f t="shared" si="23"/>
        <v>2.0659200000000003E-2</v>
      </c>
      <c r="O236" s="44">
        <f t="shared" si="24"/>
        <v>100</v>
      </c>
      <c r="P236" s="43" t="s">
        <v>48</v>
      </c>
      <c r="Q236" s="43" t="s">
        <v>48</v>
      </c>
      <c r="R236" s="43" t="s">
        <v>48</v>
      </c>
      <c r="S236" s="43" t="s">
        <v>48</v>
      </c>
      <c r="T236" s="43">
        <f t="shared" si="20"/>
        <v>2.0659200000000003E-2</v>
      </c>
      <c r="U236" s="44">
        <v>100</v>
      </c>
      <c r="V236" s="43" t="s">
        <v>48</v>
      </c>
      <c r="W236" s="43" t="s">
        <v>48</v>
      </c>
      <c r="X236" s="57" t="s">
        <v>498</v>
      </c>
    </row>
    <row r="237" spans="1:24" x14ac:dyDescent="0.25">
      <c r="A237" s="28" t="s">
        <v>38</v>
      </c>
      <c r="B237" s="32" t="s">
        <v>406</v>
      </c>
      <c r="C237" s="30" t="s">
        <v>407</v>
      </c>
      <c r="D237" s="41">
        <f t="shared" si="21"/>
        <v>0</v>
      </c>
      <c r="E237" s="41" t="s">
        <v>48</v>
      </c>
      <c r="F237" s="41" t="s">
        <v>48</v>
      </c>
      <c r="G237" s="41">
        <v>0</v>
      </c>
      <c r="H237" s="41" t="s">
        <v>48</v>
      </c>
      <c r="I237" s="41">
        <f t="shared" si="22"/>
        <v>0</v>
      </c>
      <c r="J237" s="41" t="s">
        <v>48</v>
      </c>
      <c r="K237" s="41" t="s">
        <v>48</v>
      </c>
      <c r="L237" s="43">
        <v>0</v>
      </c>
      <c r="M237" s="43" t="s">
        <v>48</v>
      </c>
      <c r="N237" s="43">
        <f t="shared" si="23"/>
        <v>0</v>
      </c>
      <c r="O237" s="44">
        <f t="shared" si="24"/>
        <v>0</v>
      </c>
      <c r="P237" s="43" t="s">
        <v>48</v>
      </c>
      <c r="Q237" s="43" t="s">
        <v>48</v>
      </c>
      <c r="R237" s="43" t="s">
        <v>48</v>
      </c>
      <c r="S237" s="43" t="s">
        <v>48</v>
      </c>
      <c r="T237" s="43">
        <f t="shared" si="20"/>
        <v>0</v>
      </c>
      <c r="U237" s="44">
        <v>0</v>
      </c>
      <c r="V237" s="43" t="s">
        <v>48</v>
      </c>
      <c r="W237" s="43" t="s">
        <v>48</v>
      </c>
      <c r="X237" s="56" t="s">
        <v>48</v>
      </c>
    </row>
    <row r="238" spans="1:24" ht="26.25" x14ac:dyDescent="0.25">
      <c r="A238" s="28" t="s">
        <v>38</v>
      </c>
      <c r="B238" s="32" t="s">
        <v>408</v>
      </c>
      <c r="C238" s="30" t="s">
        <v>409</v>
      </c>
      <c r="D238" s="41">
        <f t="shared" si="21"/>
        <v>0</v>
      </c>
      <c r="E238" s="41" t="s">
        <v>48</v>
      </c>
      <c r="F238" s="41" t="s">
        <v>48</v>
      </c>
      <c r="G238" s="41">
        <v>0</v>
      </c>
      <c r="H238" s="41" t="s">
        <v>48</v>
      </c>
      <c r="I238" s="41">
        <f t="shared" si="22"/>
        <v>0</v>
      </c>
      <c r="J238" s="41" t="s">
        <v>48</v>
      </c>
      <c r="K238" s="41" t="s">
        <v>48</v>
      </c>
      <c r="L238" s="43">
        <v>0</v>
      </c>
      <c r="M238" s="43" t="s">
        <v>48</v>
      </c>
      <c r="N238" s="43">
        <f t="shared" si="23"/>
        <v>0</v>
      </c>
      <c r="O238" s="44">
        <f t="shared" si="24"/>
        <v>0</v>
      </c>
      <c r="P238" s="43" t="s">
        <v>48</v>
      </c>
      <c r="Q238" s="43" t="s">
        <v>48</v>
      </c>
      <c r="R238" s="43" t="s">
        <v>48</v>
      </c>
      <c r="S238" s="43" t="s">
        <v>48</v>
      </c>
      <c r="T238" s="43">
        <f t="shared" si="20"/>
        <v>0</v>
      </c>
      <c r="U238" s="44">
        <v>0</v>
      </c>
      <c r="V238" s="43" t="s">
        <v>48</v>
      </c>
      <c r="W238" s="43" t="s">
        <v>48</v>
      </c>
      <c r="X238" s="56" t="s">
        <v>48</v>
      </c>
    </row>
    <row r="239" spans="1:24" ht="26.25" x14ac:dyDescent="0.25">
      <c r="A239" s="28" t="s">
        <v>38</v>
      </c>
      <c r="B239" s="32" t="s">
        <v>410</v>
      </c>
      <c r="C239" s="30" t="s">
        <v>411</v>
      </c>
      <c r="D239" s="41">
        <f t="shared" si="21"/>
        <v>0</v>
      </c>
      <c r="E239" s="41" t="s">
        <v>48</v>
      </c>
      <c r="F239" s="41" t="s">
        <v>48</v>
      </c>
      <c r="G239" s="41">
        <v>0</v>
      </c>
      <c r="H239" s="41" t="s">
        <v>48</v>
      </c>
      <c r="I239" s="41">
        <f t="shared" si="22"/>
        <v>0</v>
      </c>
      <c r="J239" s="41" t="s">
        <v>48</v>
      </c>
      <c r="K239" s="41" t="s">
        <v>48</v>
      </c>
      <c r="L239" s="43">
        <v>0</v>
      </c>
      <c r="M239" s="43" t="s">
        <v>48</v>
      </c>
      <c r="N239" s="43">
        <f t="shared" si="23"/>
        <v>0</v>
      </c>
      <c r="O239" s="44">
        <f t="shared" si="24"/>
        <v>0</v>
      </c>
      <c r="P239" s="43" t="s">
        <v>48</v>
      </c>
      <c r="Q239" s="43" t="s">
        <v>48</v>
      </c>
      <c r="R239" s="43" t="s">
        <v>48</v>
      </c>
      <c r="S239" s="43" t="s">
        <v>48</v>
      </c>
      <c r="T239" s="43">
        <f t="shared" si="20"/>
        <v>0</v>
      </c>
      <c r="U239" s="44">
        <v>0</v>
      </c>
      <c r="V239" s="43" t="s">
        <v>48</v>
      </c>
      <c r="W239" s="43" t="s">
        <v>48</v>
      </c>
      <c r="X239" s="56" t="s">
        <v>48</v>
      </c>
    </row>
    <row r="240" spans="1:24" ht="26.25" x14ac:dyDescent="0.25">
      <c r="A240" s="28" t="s">
        <v>38</v>
      </c>
      <c r="B240" s="32" t="s">
        <v>412</v>
      </c>
      <c r="C240" s="30" t="s">
        <v>413</v>
      </c>
      <c r="D240" s="41">
        <f t="shared" si="21"/>
        <v>0</v>
      </c>
      <c r="E240" s="41" t="s">
        <v>48</v>
      </c>
      <c r="F240" s="41" t="s">
        <v>48</v>
      </c>
      <c r="G240" s="41">
        <v>0</v>
      </c>
      <c r="H240" s="41" t="s">
        <v>48</v>
      </c>
      <c r="I240" s="41">
        <f t="shared" si="22"/>
        <v>0</v>
      </c>
      <c r="J240" s="41" t="s">
        <v>48</v>
      </c>
      <c r="K240" s="41" t="s">
        <v>48</v>
      </c>
      <c r="L240" s="43">
        <v>0</v>
      </c>
      <c r="M240" s="43" t="s">
        <v>48</v>
      </c>
      <c r="N240" s="43">
        <f t="shared" si="23"/>
        <v>0</v>
      </c>
      <c r="O240" s="44">
        <f t="shared" si="24"/>
        <v>0</v>
      </c>
      <c r="P240" s="43" t="s">
        <v>48</v>
      </c>
      <c r="Q240" s="43" t="s">
        <v>48</v>
      </c>
      <c r="R240" s="43" t="s">
        <v>48</v>
      </c>
      <c r="S240" s="43" t="s">
        <v>48</v>
      </c>
      <c r="T240" s="43">
        <f t="shared" si="20"/>
        <v>0</v>
      </c>
      <c r="U240" s="44">
        <v>0</v>
      </c>
      <c r="V240" s="43" t="s">
        <v>48</v>
      </c>
      <c r="W240" s="43" t="s">
        <v>48</v>
      </c>
      <c r="X240" s="56" t="s">
        <v>48</v>
      </c>
    </row>
    <row r="241" spans="1:24" ht="26.25" x14ac:dyDescent="0.25">
      <c r="A241" s="28" t="s">
        <v>38</v>
      </c>
      <c r="B241" s="32" t="s">
        <v>414</v>
      </c>
      <c r="C241" s="30" t="s">
        <v>415</v>
      </c>
      <c r="D241" s="41">
        <f t="shared" si="21"/>
        <v>0</v>
      </c>
      <c r="E241" s="41" t="s">
        <v>48</v>
      </c>
      <c r="F241" s="41" t="s">
        <v>48</v>
      </c>
      <c r="G241" s="41">
        <v>0</v>
      </c>
      <c r="H241" s="41" t="s">
        <v>48</v>
      </c>
      <c r="I241" s="41">
        <f t="shared" si="22"/>
        <v>0</v>
      </c>
      <c r="J241" s="41" t="s">
        <v>48</v>
      </c>
      <c r="K241" s="41" t="s">
        <v>48</v>
      </c>
      <c r="L241" s="43">
        <v>0</v>
      </c>
      <c r="M241" s="43" t="s">
        <v>48</v>
      </c>
      <c r="N241" s="43">
        <f t="shared" si="23"/>
        <v>0</v>
      </c>
      <c r="O241" s="44">
        <f t="shared" si="24"/>
        <v>0</v>
      </c>
      <c r="P241" s="43" t="s">
        <v>48</v>
      </c>
      <c r="Q241" s="43" t="s">
        <v>48</v>
      </c>
      <c r="R241" s="43" t="s">
        <v>48</v>
      </c>
      <c r="S241" s="43" t="s">
        <v>48</v>
      </c>
      <c r="T241" s="43">
        <f t="shared" si="20"/>
        <v>0</v>
      </c>
      <c r="U241" s="44">
        <v>0</v>
      </c>
      <c r="V241" s="43" t="s">
        <v>48</v>
      </c>
      <c r="W241" s="43" t="s">
        <v>48</v>
      </c>
      <c r="X241" s="56" t="s">
        <v>48</v>
      </c>
    </row>
    <row r="242" spans="1:24" ht="26.25" x14ac:dyDescent="0.25">
      <c r="A242" s="28" t="s">
        <v>38</v>
      </c>
      <c r="B242" s="32" t="s">
        <v>416</v>
      </c>
      <c r="C242" s="30" t="s">
        <v>417</v>
      </c>
      <c r="D242" s="41">
        <f t="shared" si="21"/>
        <v>0</v>
      </c>
      <c r="E242" s="41" t="s">
        <v>48</v>
      </c>
      <c r="F242" s="41" t="s">
        <v>48</v>
      </c>
      <c r="G242" s="41">
        <v>0</v>
      </c>
      <c r="H242" s="41" t="s">
        <v>48</v>
      </c>
      <c r="I242" s="41">
        <f t="shared" si="22"/>
        <v>0</v>
      </c>
      <c r="J242" s="41" t="s">
        <v>48</v>
      </c>
      <c r="K242" s="41" t="s">
        <v>48</v>
      </c>
      <c r="L242" s="43">
        <v>0</v>
      </c>
      <c r="M242" s="43" t="s">
        <v>48</v>
      </c>
      <c r="N242" s="43">
        <f t="shared" si="23"/>
        <v>0</v>
      </c>
      <c r="O242" s="44">
        <f t="shared" si="24"/>
        <v>0</v>
      </c>
      <c r="P242" s="43" t="s">
        <v>48</v>
      </c>
      <c r="Q242" s="43" t="s">
        <v>48</v>
      </c>
      <c r="R242" s="43" t="s">
        <v>48</v>
      </c>
      <c r="S242" s="43" t="s">
        <v>48</v>
      </c>
      <c r="T242" s="43">
        <f t="shared" si="20"/>
        <v>0</v>
      </c>
      <c r="U242" s="44">
        <v>0</v>
      </c>
      <c r="V242" s="43" t="s">
        <v>48</v>
      </c>
      <c r="W242" s="43" t="s">
        <v>48</v>
      </c>
      <c r="X242" s="56" t="s">
        <v>48</v>
      </c>
    </row>
    <row r="243" spans="1:24" ht="26.25" x14ac:dyDescent="0.25">
      <c r="A243" s="23" t="s">
        <v>38</v>
      </c>
      <c r="B243" s="32" t="s">
        <v>418</v>
      </c>
      <c r="C243" s="30" t="s">
        <v>419</v>
      </c>
      <c r="D243" s="41">
        <f t="shared" si="21"/>
        <v>0</v>
      </c>
      <c r="E243" s="41" t="s">
        <v>48</v>
      </c>
      <c r="F243" s="41" t="s">
        <v>48</v>
      </c>
      <c r="G243" s="41">
        <v>0</v>
      </c>
      <c r="H243" s="41" t="s">
        <v>48</v>
      </c>
      <c r="I243" s="41">
        <f t="shared" si="22"/>
        <v>0</v>
      </c>
      <c r="J243" s="41" t="s">
        <v>48</v>
      </c>
      <c r="K243" s="41" t="s">
        <v>48</v>
      </c>
      <c r="L243" s="43">
        <v>0</v>
      </c>
      <c r="M243" s="43" t="s">
        <v>48</v>
      </c>
      <c r="N243" s="43">
        <f t="shared" si="23"/>
        <v>0</v>
      </c>
      <c r="O243" s="44">
        <f t="shared" si="24"/>
        <v>0</v>
      </c>
      <c r="P243" s="43" t="s">
        <v>48</v>
      </c>
      <c r="Q243" s="43" t="s">
        <v>48</v>
      </c>
      <c r="R243" s="43" t="s">
        <v>48</v>
      </c>
      <c r="S243" s="43" t="s">
        <v>48</v>
      </c>
      <c r="T243" s="43">
        <f t="shared" si="20"/>
        <v>0</v>
      </c>
      <c r="U243" s="44">
        <v>0</v>
      </c>
      <c r="V243" s="43" t="s">
        <v>48</v>
      </c>
      <c r="W243" s="43" t="s">
        <v>48</v>
      </c>
      <c r="X243" s="56" t="s">
        <v>48</v>
      </c>
    </row>
    <row r="244" spans="1:24" ht="25.5" x14ac:dyDescent="0.25">
      <c r="A244" s="36" t="s">
        <v>38</v>
      </c>
      <c r="B244" s="53" t="s">
        <v>480</v>
      </c>
      <c r="C244" s="30" t="s">
        <v>481</v>
      </c>
      <c r="D244" s="41">
        <f t="shared" si="21"/>
        <v>0</v>
      </c>
      <c r="E244" s="41" t="s">
        <v>48</v>
      </c>
      <c r="F244" s="41" t="s">
        <v>48</v>
      </c>
      <c r="G244" s="41">
        <v>0</v>
      </c>
      <c r="H244" s="41" t="s">
        <v>48</v>
      </c>
      <c r="I244" s="41">
        <f t="shared" si="22"/>
        <v>0</v>
      </c>
      <c r="J244" s="41" t="s">
        <v>48</v>
      </c>
      <c r="K244" s="41" t="s">
        <v>48</v>
      </c>
      <c r="L244" s="43">
        <v>0</v>
      </c>
      <c r="M244" s="43" t="s">
        <v>48</v>
      </c>
      <c r="N244" s="43">
        <f t="shared" si="23"/>
        <v>0</v>
      </c>
      <c r="O244" s="44">
        <f t="shared" si="24"/>
        <v>0</v>
      </c>
      <c r="P244" s="43" t="s">
        <v>48</v>
      </c>
      <c r="Q244" s="43" t="s">
        <v>48</v>
      </c>
      <c r="R244" s="43" t="s">
        <v>48</v>
      </c>
      <c r="S244" s="43" t="s">
        <v>48</v>
      </c>
      <c r="T244" s="43">
        <f t="shared" si="20"/>
        <v>0</v>
      </c>
      <c r="U244" s="44">
        <v>0</v>
      </c>
      <c r="V244" s="43" t="s">
        <v>48</v>
      </c>
      <c r="W244" s="43" t="s">
        <v>48</v>
      </c>
      <c r="X244" s="56" t="s">
        <v>48</v>
      </c>
    </row>
    <row r="245" spans="1:24" ht="26.25" x14ac:dyDescent="0.25">
      <c r="A245" s="36" t="s">
        <v>38</v>
      </c>
      <c r="B245" s="32" t="s">
        <v>482</v>
      </c>
      <c r="C245" s="30" t="s">
        <v>483</v>
      </c>
      <c r="D245" s="41">
        <f t="shared" si="21"/>
        <v>0</v>
      </c>
      <c r="E245" s="41" t="s">
        <v>48</v>
      </c>
      <c r="F245" s="41" t="s">
        <v>48</v>
      </c>
      <c r="G245" s="41">
        <v>0</v>
      </c>
      <c r="H245" s="41" t="s">
        <v>48</v>
      </c>
      <c r="I245" s="41">
        <f t="shared" si="22"/>
        <v>0</v>
      </c>
      <c r="J245" s="41" t="s">
        <v>48</v>
      </c>
      <c r="K245" s="41" t="s">
        <v>48</v>
      </c>
      <c r="L245" s="43">
        <v>0</v>
      </c>
      <c r="M245" s="43" t="s">
        <v>48</v>
      </c>
      <c r="N245" s="43">
        <f t="shared" si="23"/>
        <v>0</v>
      </c>
      <c r="O245" s="44">
        <f t="shared" si="24"/>
        <v>0</v>
      </c>
      <c r="P245" s="43" t="s">
        <v>48</v>
      </c>
      <c r="Q245" s="43" t="s">
        <v>48</v>
      </c>
      <c r="R245" s="43" t="s">
        <v>48</v>
      </c>
      <c r="S245" s="43" t="s">
        <v>48</v>
      </c>
      <c r="T245" s="43">
        <f t="shared" si="20"/>
        <v>0</v>
      </c>
      <c r="U245" s="44">
        <v>0</v>
      </c>
      <c r="V245" s="43" t="s">
        <v>48</v>
      </c>
      <c r="W245" s="43" t="s">
        <v>48</v>
      </c>
      <c r="X245" s="56" t="s">
        <v>48</v>
      </c>
    </row>
    <row r="246" spans="1:24" ht="26.25" x14ac:dyDescent="0.25">
      <c r="A246" s="36" t="s">
        <v>38</v>
      </c>
      <c r="B246" s="32" t="s">
        <v>484</v>
      </c>
      <c r="C246" s="30" t="s">
        <v>485</v>
      </c>
      <c r="D246" s="41">
        <f t="shared" si="21"/>
        <v>0</v>
      </c>
      <c r="E246" s="41" t="s">
        <v>48</v>
      </c>
      <c r="F246" s="41" t="s">
        <v>48</v>
      </c>
      <c r="G246" s="41">
        <v>0</v>
      </c>
      <c r="H246" s="41" t="s">
        <v>48</v>
      </c>
      <c r="I246" s="41">
        <f t="shared" si="22"/>
        <v>2.08524E-2</v>
      </c>
      <c r="J246" s="41" t="s">
        <v>48</v>
      </c>
      <c r="K246" s="41" t="s">
        <v>48</v>
      </c>
      <c r="L246" s="43">
        <v>2.08524E-2</v>
      </c>
      <c r="M246" s="43" t="s">
        <v>48</v>
      </c>
      <c r="N246" s="43">
        <f t="shared" si="23"/>
        <v>2.08524E-2</v>
      </c>
      <c r="O246" s="44">
        <f t="shared" si="24"/>
        <v>100</v>
      </c>
      <c r="P246" s="43" t="s">
        <v>48</v>
      </c>
      <c r="Q246" s="43" t="s">
        <v>48</v>
      </c>
      <c r="R246" s="43" t="s">
        <v>48</v>
      </c>
      <c r="S246" s="43" t="s">
        <v>48</v>
      </c>
      <c r="T246" s="43">
        <f t="shared" si="20"/>
        <v>2.08524E-2</v>
      </c>
      <c r="U246" s="44">
        <v>100</v>
      </c>
      <c r="V246" s="43" t="s">
        <v>48</v>
      </c>
      <c r="W246" s="43" t="s">
        <v>48</v>
      </c>
      <c r="X246" s="57" t="s">
        <v>498</v>
      </c>
    </row>
    <row r="247" spans="1:24" ht="26.25" x14ac:dyDescent="0.25">
      <c r="A247" s="36" t="s">
        <v>38</v>
      </c>
      <c r="B247" s="32" t="s">
        <v>486</v>
      </c>
      <c r="C247" s="30" t="s">
        <v>487</v>
      </c>
      <c r="D247" s="41">
        <f t="shared" si="21"/>
        <v>0</v>
      </c>
      <c r="E247" s="41" t="s">
        <v>48</v>
      </c>
      <c r="F247" s="41" t="s">
        <v>48</v>
      </c>
      <c r="G247" s="41">
        <v>0</v>
      </c>
      <c r="H247" s="41" t="s">
        <v>48</v>
      </c>
      <c r="I247" s="41">
        <f t="shared" si="22"/>
        <v>2.03868E-2</v>
      </c>
      <c r="J247" s="41" t="s">
        <v>48</v>
      </c>
      <c r="K247" s="41" t="s">
        <v>48</v>
      </c>
      <c r="L247" s="43">
        <v>2.03868E-2</v>
      </c>
      <c r="M247" s="43" t="s">
        <v>48</v>
      </c>
      <c r="N247" s="43">
        <f t="shared" si="23"/>
        <v>2.03868E-2</v>
      </c>
      <c r="O247" s="44">
        <f t="shared" si="24"/>
        <v>100</v>
      </c>
      <c r="P247" s="43" t="s">
        <v>48</v>
      </c>
      <c r="Q247" s="43" t="s">
        <v>48</v>
      </c>
      <c r="R247" s="43" t="s">
        <v>48</v>
      </c>
      <c r="S247" s="43" t="s">
        <v>48</v>
      </c>
      <c r="T247" s="43">
        <f t="shared" si="20"/>
        <v>2.03868E-2</v>
      </c>
      <c r="U247" s="44">
        <v>100</v>
      </c>
      <c r="V247" s="43" t="s">
        <v>48</v>
      </c>
      <c r="W247" s="43" t="s">
        <v>48</v>
      </c>
      <c r="X247" s="57" t="s">
        <v>498</v>
      </c>
    </row>
    <row r="248" spans="1:24" s="8" customFormat="1" ht="25.5" x14ac:dyDescent="0.25">
      <c r="A248" s="16" t="s">
        <v>39</v>
      </c>
      <c r="B248" s="17" t="s">
        <v>133</v>
      </c>
      <c r="C248" s="18" t="s">
        <v>50</v>
      </c>
      <c r="D248" s="45">
        <f t="shared" si="21"/>
        <v>0</v>
      </c>
      <c r="E248" s="45" t="s">
        <v>48</v>
      </c>
      <c r="F248" s="45" t="s">
        <v>48</v>
      </c>
      <c r="G248" s="45">
        <v>0</v>
      </c>
      <c r="H248" s="45" t="s">
        <v>48</v>
      </c>
      <c r="I248" s="45">
        <f t="shared" si="22"/>
        <v>0</v>
      </c>
      <c r="J248" s="45" t="s">
        <v>48</v>
      </c>
      <c r="K248" s="45" t="s">
        <v>48</v>
      </c>
      <c r="L248" s="42">
        <v>0</v>
      </c>
      <c r="M248" s="42" t="s">
        <v>48</v>
      </c>
      <c r="N248" s="42">
        <f t="shared" si="23"/>
        <v>0</v>
      </c>
      <c r="O248" s="46">
        <f t="shared" si="24"/>
        <v>0</v>
      </c>
      <c r="P248" s="42" t="s">
        <v>48</v>
      </c>
      <c r="Q248" s="42" t="s">
        <v>48</v>
      </c>
      <c r="R248" s="42" t="s">
        <v>48</v>
      </c>
      <c r="S248" s="42" t="s">
        <v>48</v>
      </c>
      <c r="T248" s="42">
        <f t="shared" si="20"/>
        <v>0</v>
      </c>
      <c r="U248" s="46">
        <v>0</v>
      </c>
      <c r="V248" s="42" t="s">
        <v>48</v>
      </c>
      <c r="W248" s="42" t="s">
        <v>48</v>
      </c>
      <c r="X248" s="54" t="s">
        <v>48</v>
      </c>
    </row>
    <row r="249" spans="1:24" x14ac:dyDescent="0.25">
      <c r="A249" s="28" t="s">
        <v>39</v>
      </c>
      <c r="B249" s="29" t="s">
        <v>488</v>
      </c>
      <c r="C249" s="30" t="s">
        <v>489</v>
      </c>
      <c r="D249" s="41">
        <f t="shared" si="21"/>
        <v>0</v>
      </c>
      <c r="E249" s="41" t="s">
        <v>48</v>
      </c>
      <c r="F249" s="41" t="s">
        <v>48</v>
      </c>
      <c r="G249" s="41">
        <v>0</v>
      </c>
      <c r="H249" s="41" t="s">
        <v>48</v>
      </c>
      <c r="I249" s="41">
        <f t="shared" si="22"/>
        <v>0</v>
      </c>
      <c r="J249" s="41" t="s">
        <v>48</v>
      </c>
      <c r="K249" s="41" t="s">
        <v>48</v>
      </c>
      <c r="L249" s="43">
        <v>0</v>
      </c>
      <c r="M249" s="43" t="s">
        <v>48</v>
      </c>
      <c r="N249" s="43">
        <f t="shared" si="23"/>
        <v>0</v>
      </c>
      <c r="O249" s="44">
        <f t="shared" si="24"/>
        <v>0</v>
      </c>
      <c r="P249" s="43" t="s">
        <v>48</v>
      </c>
      <c r="Q249" s="43" t="s">
        <v>48</v>
      </c>
      <c r="R249" s="43" t="s">
        <v>48</v>
      </c>
      <c r="S249" s="43" t="s">
        <v>48</v>
      </c>
      <c r="T249" s="43">
        <f t="shared" si="20"/>
        <v>0</v>
      </c>
      <c r="U249" s="44">
        <v>0</v>
      </c>
      <c r="V249" s="43" t="s">
        <v>48</v>
      </c>
      <c r="W249" s="43" t="s">
        <v>48</v>
      </c>
      <c r="X249" s="56" t="s">
        <v>48</v>
      </c>
    </row>
    <row r="250" spans="1:24" s="8" customFormat="1" x14ac:dyDescent="0.25">
      <c r="A250" s="16" t="s">
        <v>40</v>
      </c>
      <c r="B250" s="17" t="s">
        <v>134</v>
      </c>
      <c r="C250" s="18" t="s">
        <v>50</v>
      </c>
      <c r="D250" s="45">
        <f t="shared" si="21"/>
        <v>41.170323756000002</v>
      </c>
      <c r="E250" s="45" t="s">
        <v>48</v>
      </c>
      <c r="F250" s="45" t="s">
        <v>48</v>
      </c>
      <c r="G250" s="45">
        <v>41.170323756000002</v>
      </c>
      <c r="H250" s="45" t="s">
        <v>48</v>
      </c>
      <c r="I250" s="45">
        <f t="shared" si="22"/>
        <v>40.231383139999963</v>
      </c>
      <c r="J250" s="45" t="s">
        <v>48</v>
      </c>
      <c r="K250" s="45" t="s">
        <v>48</v>
      </c>
      <c r="L250" s="42">
        <v>40.231383139999963</v>
      </c>
      <c r="M250" s="42" t="s">
        <v>48</v>
      </c>
      <c r="N250" s="42">
        <f t="shared" si="23"/>
        <v>-0.93894061600003909</v>
      </c>
      <c r="O250" s="46">
        <f t="shared" si="24"/>
        <v>-2.2806248052960711</v>
      </c>
      <c r="P250" s="42" t="s">
        <v>48</v>
      </c>
      <c r="Q250" s="42" t="s">
        <v>48</v>
      </c>
      <c r="R250" s="42" t="s">
        <v>48</v>
      </c>
      <c r="S250" s="42" t="s">
        <v>48</v>
      </c>
      <c r="T250" s="42">
        <f t="shared" si="20"/>
        <v>-0.93894061600003909</v>
      </c>
      <c r="U250" s="46">
        <f t="shared" si="25"/>
        <v>-2.2806248052960711</v>
      </c>
      <c r="V250" s="42" t="s">
        <v>48</v>
      </c>
      <c r="W250" s="42" t="s">
        <v>48</v>
      </c>
      <c r="X250" s="54" t="s">
        <v>48</v>
      </c>
    </row>
    <row r="251" spans="1:24" ht="229.5" x14ac:dyDescent="0.25">
      <c r="A251" s="28" t="s">
        <v>40</v>
      </c>
      <c r="B251" s="39" t="s">
        <v>420</v>
      </c>
      <c r="C251" s="34" t="s">
        <v>421</v>
      </c>
      <c r="D251" s="41">
        <f t="shared" si="21"/>
        <v>8.7414038400000003</v>
      </c>
      <c r="E251" s="41" t="s">
        <v>48</v>
      </c>
      <c r="F251" s="41" t="s">
        <v>48</v>
      </c>
      <c r="G251" s="41">
        <v>8.7414038400000003</v>
      </c>
      <c r="H251" s="41" t="s">
        <v>48</v>
      </c>
      <c r="I251" s="41">
        <f t="shared" si="22"/>
        <v>0.57320985000000002</v>
      </c>
      <c r="J251" s="41" t="s">
        <v>48</v>
      </c>
      <c r="K251" s="41" t="s">
        <v>48</v>
      </c>
      <c r="L251" s="43">
        <v>0.57320985000000002</v>
      </c>
      <c r="M251" s="43" t="s">
        <v>48</v>
      </c>
      <c r="N251" s="43">
        <f t="shared" si="23"/>
        <v>-8.1681939900000007</v>
      </c>
      <c r="O251" s="44">
        <f t="shared" si="24"/>
        <v>-93.442588164420059</v>
      </c>
      <c r="P251" s="43" t="s">
        <v>48</v>
      </c>
      <c r="Q251" s="43" t="s">
        <v>48</v>
      </c>
      <c r="R251" s="43" t="s">
        <v>48</v>
      </c>
      <c r="S251" s="43" t="s">
        <v>48</v>
      </c>
      <c r="T251" s="43">
        <f t="shared" si="20"/>
        <v>-8.1681939900000007</v>
      </c>
      <c r="U251" s="44">
        <f t="shared" si="25"/>
        <v>-93.442588164420059</v>
      </c>
      <c r="V251" s="43" t="s">
        <v>48</v>
      </c>
      <c r="W251" s="43" t="s">
        <v>48</v>
      </c>
      <c r="X251" s="32" t="s">
        <v>499</v>
      </c>
    </row>
    <row r="252" spans="1:24" ht="76.5" x14ac:dyDescent="0.25">
      <c r="A252" s="28" t="s">
        <v>40</v>
      </c>
      <c r="B252" s="39" t="s">
        <v>422</v>
      </c>
      <c r="C252" s="34" t="s">
        <v>423</v>
      </c>
      <c r="D252" s="41">
        <f t="shared" si="21"/>
        <v>32.428919915999998</v>
      </c>
      <c r="E252" s="41" t="s">
        <v>48</v>
      </c>
      <c r="F252" s="41" t="s">
        <v>48</v>
      </c>
      <c r="G252" s="41">
        <v>32.428919915999998</v>
      </c>
      <c r="H252" s="41" t="s">
        <v>48</v>
      </c>
      <c r="I252" s="41">
        <f t="shared" si="22"/>
        <v>18.51784</v>
      </c>
      <c r="J252" s="41" t="s">
        <v>48</v>
      </c>
      <c r="K252" s="41" t="s">
        <v>48</v>
      </c>
      <c r="L252" s="43">
        <v>18.51784</v>
      </c>
      <c r="M252" s="43" t="s">
        <v>48</v>
      </c>
      <c r="N252" s="43">
        <f t="shared" si="23"/>
        <v>-13.911079915999998</v>
      </c>
      <c r="O252" s="44">
        <f t="shared" si="24"/>
        <v>-42.897142279279109</v>
      </c>
      <c r="P252" s="43" t="s">
        <v>48</v>
      </c>
      <c r="Q252" s="43" t="s">
        <v>48</v>
      </c>
      <c r="R252" s="43" t="s">
        <v>48</v>
      </c>
      <c r="S252" s="43" t="s">
        <v>48</v>
      </c>
      <c r="T252" s="43">
        <f t="shared" si="20"/>
        <v>-13.911079915999998</v>
      </c>
      <c r="U252" s="44">
        <f t="shared" si="25"/>
        <v>-42.897142279279109</v>
      </c>
      <c r="V252" s="43" t="s">
        <v>48</v>
      </c>
      <c r="W252" s="43" t="s">
        <v>48</v>
      </c>
      <c r="X252" s="32" t="s">
        <v>500</v>
      </c>
    </row>
    <row r="253" spans="1:24" ht="141" x14ac:dyDescent="0.25">
      <c r="A253" s="28" t="s">
        <v>40</v>
      </c>
      <c r="B253" s="32" t="s">
        <v>424</v>
      </c>
      <c r="C253" s="30" t="s">
        <v>135</v>
      </c>
      <c r="D253" s="41">
        <f t="shared" si="21"/>
        <v>0</v>
      </c>
      <c r="E253" s="41" t="s">
        <v>48</v>
      </c>
      <c r="F253" s="41" t="s">
        <v>48</v>
      </c>
      <c r="G253" s="41">
        <v>0</v>
      </c>
      <c r="H253" s="41" t="s">
        <v>48</v>
      </c>
      <c r="I253" s="41">
        <f t="shared" si="22"/>
        <v>21.140333289999962</v>
      </c>
      <c r="J253" s="41" t="s">
        <v>48</v>
      </c>
      <c r="K253" s="41" t="s">
        <v>48</v>
      </c>
      <c r="L253" s="43">
        <v>21.140333289999962</v>
      </c>
      <c r="M253" s="43" t="s">
        <v>48</v>
      </c>
      <c r="N253" s="43">
        <f t="shared" si="23"/>
        <v>21.140333289999962</v>
      </c>
      <c r="O253" s="44">
        <f t="shared" si="24"/>
        <v>100</v>
      </c>
      <c r="P253" s="43" t="s">
        <v>48</v>
      </c>
      <c r="Q253" s="43" t="s">
        <v>48</v>
      </c>
      <c r="R253" s="43" t="s">
        <v>48</v>
      </c>
      <c r="S253" s="43" t="s">
        <v>48</v>
      </c>
      <c r="T253" s="43">
        <f t="shared" si="20"/>
        <v>21.140333289999962</v>
      </c>
      <c r="U253" s="44">
        <v>100</v>
      </c>
      <c r="V253" s="43" t="s">
        <v>48</v>
      </c>
      <c r="W253" s="43" t="s">
        <v>48</v>
      </c>
      <c r="X253" s="57" t="s">
        <v>501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2">
    <mergeCell ref="N13:O14"/>
    <mergeCell ref="M14:M15"/>
    <mergeCell ref="A4:X4"/>
    <mergeCell ref="A5:X5"/>
    <mergeCell ref="A7:X7"/>
    <mergeCell ref="A8:X8"/>
    <mergeCell ref="A9:X9"/>
    <mergeCell ref="P13:Q14"/>
    <mergeCell ref="R13:S14"/>
    <mergeCell ref="T13:U14"/>
    <mergeCell ref="D13:H13"/>
    <mergeCell ref="I13:M13"/>
    <mergeCell ref="I14:I15"/>
    <mergeCell ref="J14:J15"/>
    <mergeCell ref="K14:K15"/>
    <mergeCell ref="L14:L15"/>
    <mergeCell ref="X25:X91"/>
    <mergeCell ref="X106:X116"/>
    <mergeCell ref="A10:X10"/>
    <mergeCell ref="A11:A15"/>
    <mergeCell ref="B11:B15"/>
    <mergeCell ref="D12:M12"/>
    <mergeCell ref="C11:C15"/>
    <mergeCell ref="V13:W14"/>
    <mergeCell ref="D11:M11"/>
    <mergeCell ref="X11:X15"/>
    <mergeCell ref="D14:D15"/>
    <mergeCell ref="E14:E15"/>
    <mergeCell ref="F14:F15"/>
    <mergeCell ref="G14:G15"/>
    <mergeCell ref="H14:H15"/>
    <mergeCell ref="N11:W12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11кв истч</vt:lpstr>
      <vt:lpstr>'11кв истч'!Область_печати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Колоколова А.В.</cp:lastModifiedBy>
  <cp:lastPrinted>2018-06-19T11:44:26Z</cp:lastPrinted>
  <dcterms:created xsi:type="dcterms:W3CDTF">2009-07-27T10:10:26Z</dcterms:created>
  <dcterms:modified xsi:type="dcterms:W3CDTF">2020-08-14T07:48:13Z</dcterms:modified>
</cp:coreProperties>
</file>