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Приложение 2" sheetId="5" r:id="rId1"/>
  </sheets>
  <calcPr calcId="145621"/>
</workbook>
</file>

<file path=xl/calcChain.xml><?xml version="1.0" encoding="utf-8"?>
<calcChain xmlns="http://schemas.openxmlformats.org/spreadsheetml/2006/main">
  <c r="G19" i="5" l="1"/>
  <c r="G21" i="5"/>
  <c r="G23" i="5"/>
  <c r="G24" i="5"/>
  <c r="G27" i="5"/>
  <c r="H45" i="5"/>
  <c r="H50" i="5"/>
  <c r="H49" i="5" s="1"/>
  <c r="H53" i="5"/>
  <c r="H110" i="5"/>
  <c r="H109" i="5" s="1"/>
  <c r="H153" i="5"/>
  <c r="H151" i="5" s="1"/>
  <c r="H167" i="5"/>
  <c r="G22" i="5" s="1"/>
  <c r="H198" i="5"/>
  <c r="H48" i="5" l="1"/>
  <c r="G20" i="5" s="1"/>
  <c r="G18" i="5" l="1"/>
  <c r="L198" i="5" l="1"/>
  <c r="L24" i="5" s="1"/>
  <c r="L167" i="5"/>
  <c r="L22" i="5" s="1"/>
  <c r="L153" i="5"/>
  <c r="L110" i="5"/>
  <c r="L109" i="5" s="1"/>
  <c r="L53" i="5"/>
  <c r="L50" i="5"/>
  <c r="L45" i="5"/>
  <c r="L20" i="5"/>
  <c r="L19" i="5"/>
  <c r="F20" i="5"/>
  <c r="F19" i="5"/>
  <c r="L18" i="5" l="1"/>
  <c r="G85" i="5" l="1"/>
  <c r="G86" i="5"/>
  <c r="G87" i="5"/>
  <c r="G88" i="5"/>
  <c r="G89" i="5"/>
  <c r="G90" i="5"/>
  <c r="G91" i="5"/>
  <c r="F198" i="5" l="1"/>
  <c r="F24" i="5" s="1"/>
  <c r="F167" i="5"/>
  <c r="F22" i="5" s="1"/>
  <c r="F153" i="5"/>
  <c r="F110" i="5"/>
  <c r="F109" i="5" s="1"/>
  <c r="F53" i="5"/>
  <c r="F50" i="5"/>
  <c r="F45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11" i="5"/>
  <c r="I46" i="5"/>
  <c r="F18" i="5" l="1"/>
  <c r="I53" i="5"/>
  <c r="J53" i="5"/>
  <c r="I110" i="5" l="1"/>
  <c r="I109" i="5" s="1"/>
  <c r="J110" i="5"/>
  <c r="J109" i="5" s="1"/>
  <c r="K110" i="5"/>
  <c r="K109" i="5" s="1"/>
  <c r="I167" i="5"/>
  <c r="J167" i="5"/>
  <c r="K167" i="5"/>
  <c r="I153" i="5"/>
  <c r="I151" i="5" s="1"/>
  <c r="J153" i="5"/>
  <c r="J151" i="5" s="1"/>
  <c r="K153" i="5"/>
  <c r="K151" i="5" s="1"/>
  <c r="K53" i="5"/>
  <c r="I50" i="5"/>
  <c r="J50" i="5"/>
  <c r="J49" i="5" s="1"/>
  <c r="K50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55" i="5"/>
  <c r="G54" i="5"/>
  <c r="K45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51" i="5"/>
  <c r="G52" i="5"/>
  <c r="G150" i="5"/>
  <c r="G152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9" i="5"/>
  <c r="G200" i="5"/>
  <c r="I198" i="5"/>
  <c r="J198" i="5"/>
  <c r="K198" i="5"/>
  <c r="J45" i="5"/>
  <c r="I45" i="5"/>
  <c r="J48" i="5" l="1"/>
  <c r="G47" i="5"/>
  <c r="G153" i="5"/>
  <c r="G151" i="5" s="1"/>
  <c r="G46" i="5"/>
  <c r="I49" i="5"/>
  <c r="I48" i="5" s="1"/>
  <c r="G50" i="5"/>
  <c r="K49" i="5"/>
  <c r="K48" i="5" s="1"/>
  <c r="G53" i="5"/>
  <c r="G198" i="5"/>
  <c r="G167" i="5"/>
  <c r="G110" i="5"/>
  <c r="G109" i="5" s="1"/>
  <c r="G45" i="5" l="1"/>
  <c r="G49" i="5"/>
  <c r="G48" i="5" s="1"/>
</calcChain>
</file>

<file path=xl/sharedStrings.xml><?xml version="1.0" encoding="utf-8"?>
<sst xmlns="http://schemas.openxmlformats.org/spreadsheetml/2006/main" count="691" uniqueCount="394">
  <si>
    <t>полное наименование субъекта электроэнергетики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</si>
  <si>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</si>
  <si>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</si>
  <si>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</si>
  <si>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Утвержденный план</t>
  </si>
  <si>
    <t>План</t>
  </si>
  <si>
    <t>1.1.1.1</t>
  </si>
  <si>
    <t>1.1.1.2</t>
  </si>
  <si>
    <t>1.1.3.1</t>
  </si>
  <si>
    <t>1.1.3.2</t>
  </si>
  <si>
    <t>1.2.1.1</t>
  </si>
  <si>
    <t>1.2.1.2</t>
  </si>
  <si>
    <t>1.2.3.1</t>
  </si>
  <si>
    <t>1.2.3.2</t>
  </si>
  <si>
    <t>Перечни инвестиционных проектов</t>
  </si>
  <si>
    <t>по инвестиционным проектам</t>
  </si>
  <si>
    <t>Год начала реализации инвестиционного проекта</t>
  </si>
  <si>
    <t>Год окончания реализации инвестиционного проекта</t>
  </si>
  <si>
    <t>Итого (план)</t>
  </si>
  <si>
    <t>Раздел 2. План освоения капитальных вложений</t>
  </si>
  <si>
    <t>Полная сметная стоимость инвестиционного проекта в соответствии с утвержденной проектной документацией в базисном уровне цен, млн рублей (без НДС)</t>
  </si>
  <si>
    <t>Оценка полной стоимости в прогнозных ценах соответствующих лет, млн рублей (без НДС)</t>
  </si>
  <si>
    <t>Остаток освоения капитальных вложений, млн рублей (без НДС)</t>
  </si>
  <si>
    <t>Освоение капитальных вложений в прогнозных ценах соответствующих лет, млн рублей (без НДС)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</si>
  <si>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</si>
  <si>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</si>
  <si>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</si>
  <si>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</si>
  <si>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</si>
  <si>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</si>
  <si>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</si>
  <si>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МУП "Воронежская горэлектросеть"</t>
  </si>
  <si>
    <t>0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</si>
  <si>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</si>
  <si>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</si>
  <si>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</si>
  <si>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</si>
  <si>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</si>
  <si>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</si>
  <si>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</si>
  <si>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</si>
  <si>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</si>
  <si>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</si>
  <si>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</si>
  <si>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</si>
  <si>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</si>
  <si>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</si>
  <si>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</si>
  <si>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</si>
  <si>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</si>
  <si>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</si>
  <si>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</si>
  <si>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</si>
  <si>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</si>
  <si>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</si>
  <si>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</si>
  <si>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</si>
  <si>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</si>
  <si>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</si>
  <si>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</si>
  <si>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</si>
  <si>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</si>
  <si>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</si>
  <si>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</si>
  <si>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</si>
  <si>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</si>
  <si>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</si>
  <si>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</si>
  <si>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</si>
  <si>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</si>
  <si>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</si>
  <si>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</si>
  <si>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</si>
  <si>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</si>
  <si>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</si>
  <si>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</si>
  <si>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</si>
  <si>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</si>
  <si>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</si>
  <si>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ТП-159  на секц. в ст.РП-42 -ПС-16 ф.61</t>
  </si>
  <si>
    <t>I_18/1.3.6.2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</si>
  <si>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</si>
  <si>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</si>
  <si>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</si>
  <si>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</si>
  <si>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</si>
  <si>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Установка устройства компенсации реактивной мощности в РП-52 (2шт.)</t>
  </si>
  <si>
    <t>I_18/1.1.4</t>
  </si>
  <si>
    <t>Установка устройств охранной сигнализации в ТП,РП (30шт.)</t>
  </si>
  <si>
    <t>E_18/1.3.11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</si>
  <si>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</si>
  <si>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Замена низковольтных щитов на  щит одностороннего обслуживания в ТП- 1185 (2шт.)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</si>
  <si>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</si>
  <si>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</si>
  <si>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</si>
  <si>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</si>
  <si>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</si>
  <si>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</si>
  <si>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</si>
  <si>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</si>
  <si>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</si>
  <si>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</si>
  <si>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</si>
  <si>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</si>
  <si>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</si>
  <si>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</si>
  <si>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</si>
  <si>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</si>
  <si>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</si>
  <si>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</si>
  <si>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</si>
  <si>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</si>
  <si>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</si>
  <si>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</si>
  <si>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</si>
  <si>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</si>
  <si>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</si>
  <si>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</si>
  <si>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</si>
  <si>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</si>
  <si>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</si>
  <si>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</si>
  <si>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</si>
  <si>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Замена  низковольтных щитов на  щит одностороннего обслуживания в ТП- 1251  3шт.)</t>
  </si>
  <si>
    <t>I_18/1.3.2.4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</si>
  <si>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</si>
  <si>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</si>
  <si>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</si>
  <si>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</si>
  <si>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</si>
  <si>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</si>
  <si>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</si>
  <si>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</si>
  <si>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</si>
  <si>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</si>
  <si>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</si>
  <si>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</si>
  <si>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</si>
  <si>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</si>
  <si>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</si>
  <si>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</si>
  <si>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</si>
  <si>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</si>
  <si>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</si>
  <si>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</si>
  <si>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</si>
  <si>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</si>
  <si>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</si>
  <si>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</si>
  <si>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</si>
  <si>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</si>
  <si>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</si>
  <si>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</si>
  <si>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</si>
  <si>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</si>
  <si>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</si>
  <si>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</si>
  <si>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</si>
  <si>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</si>
  <si>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</si>
  <si>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</si>
  <si>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</si>
  <si>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</si>
  <si>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</si>
  <si>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</si>
  <si>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</si>
  <si>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</si>
  <si>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</si>
  <si>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</si>
  <si>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</si>
  <si>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</si>
  <si>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</si>
  <si>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</si>
  <si>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</si>
  <si>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</si>
  <si>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</si>
  <si>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</si>
  <si>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</si>
  <si>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</si>
  <si>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</si>
  <si>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</si>
  <si>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</si>
  <si>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</si>
  <si>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</si>
  <si>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</si>
  <si>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</si>
  <si>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</si>
  <si>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</si>
  <si>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</si>
  <si>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</si>
  <si>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</si>
  <si>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</si>
  <si>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</si>
  <si>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</si>
  <si>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</si>
  <si>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</si>
  <si>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</si>
  <si>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</si>
  <si>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</si>
  <si>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</si>
  <si>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</si>
  <si>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</si>
  <si>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</si>
  <si>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</si>
  <si>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</si>
  <si>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</si>
  <si>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</si>
  <si>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</si>
  <si>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</si>
  <si>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</si>
  <si>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</si>
  <si>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</si>
  <si>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</si>
  <si>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</si>
  <si>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</si>
  <si>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</si>
  <si>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</si>
  <si>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</si>
  <si>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</si>
  <si>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</si>
  <si>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</si>
  <si>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</si>
  <si>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</si>
  <si>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</si>
  <si>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</si>
  <si>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</si>
  <si>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</si>
  <si>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</si>
  <si>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</si>
  <si>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</si>
  <si>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</si>
  <si>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</si>
  <si>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</si>
  <si>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</si>
  <si>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</si>
  <si>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</si>
  <si>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</si>
  <si>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</si>
  <si>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</si>
  <si>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</si>
  <si>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</si>
  <si>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</si>
  <si>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</si>
  <si>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</si>
  <si>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</si>
  <si>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</si>
  <si>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</si>
  <si>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</si>
  <si>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</si>
  <si>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</si>
  <si>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</si>
  <si>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</si>
  <si>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</si>
  <si>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</si>
  <si>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</si>
  <si>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</si>
  <si>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</si>
  <si>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</si>
  <si>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</si>
  <si>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</si>
  <si>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</si>
  <si>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</si>
  <si>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Реконструкция КЛ 6,10кВ РП-49 - КТП-1062 (протяженность по трассе 0,47 км)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</si>
  <si>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</si>
  <si>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</si>
  <si>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</si>
  <si>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</si>
  <si>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</si>
  <si>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</si>
  <si>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</si>
  <si>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</si>
  <si>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</si>
  <si>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</si>
  <si>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</si>
  <si>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</si>
  <si>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</si>
  <si>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</si>
  <si>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</si>
  <si>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</si>
  <si>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</si>
  <si>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</si>
  <si>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</si>
  <si>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</si>
  <si>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</si>
  <si>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</si>
  <si>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</si>
  <si>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</si>
  <si>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</si>
  <si>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автоматизированной информационно-измерительной системы контроля учета электрической энергии в РП (2шт.)</t>
  </si>
  <si>
    <t>E_18/2.2.3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</si>
  <si>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</si>
  <si>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</si>
  <si>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</si>
  <si>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</si>
  <si>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</si>
  <si>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</si>
  <si>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</si>
  <si>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</si>
  <si>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</si>
  <si>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</si>
  <si>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</si>
  <si>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</si>
  <si>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</si>
  <si>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</si>
  <si>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</si>
  <si>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</si>
  <si>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</si>
  <si>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</si>
  <si>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</si>
  <si>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</si>
  <si>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</si>
  <si>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</si>
  <si>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</si>
  <si>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</si>
  <si>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</si>
  <si>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</si>
  <si>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</si>
  <si>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</si>
  <si>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</si>
  <si>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</si>
  <si>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</si>
  <si>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</si>
  <si>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</si>
  <si>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</si>
  <si>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</si>
  <si>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</si>
  <si>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</si>
  <si>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</si>
  <si>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</si>
  <si>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</si>
  <si>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</si>
  <si>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</si>
  <si>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Прокладка 4КЛ-10 кВ 3х240 от ПС-ООО "Талар" до БКРП взамен ТП-1031 (протяженностью по трассе 15,868км)</t>
  </si>
  <si>
    <t>I_18/2.2.3.1</t>
  </si>
  <si>
    <t>Прокладка КЛ-6 кВ ПС "Южная" - ТП-1153 (протяженностью по трассе 16,00км)</t>
  </si>
  <si>
    <t>I_18/2.2.3.2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</si>
  <si>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</si>
  <si>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</si>
  <si>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</si>
  <si>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</si>
  <si>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</si>
  <si>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</si>
  <si>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</si>
  <si>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</si>
  <si>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</si>
  <si>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</si>
  <si>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</si>
  <si>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</si>
  <si>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</si>
  <si>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</si>
  <si>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</si>
  <si>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</si>
  <si>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Стр-во дополнительной БКТП  в сети ТП-447 (трансформаторная мощность 0,25МВА)</t>
  </si>
  <si>
    <t>I_18/2.2.6.4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</si>
  <si>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</si>
  <si>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I_18/2.2.6.5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</si>
  <si>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</si>
  <si>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</si>
  <si>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</si>
  <si>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</si>
  <si>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Стр-во БКТП 1х250 взамен ТП-1899 по адресу:  пр.Труда,107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</si>
  <si>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</si>
  <si>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</si>
  <si>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</si>
  <si>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</si>
  <si>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</si>
  <si>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</si>
  <si>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</si>
  <si>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</si>
  <si>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</si>
  <si>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</si>
  <si>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</si>
  <si>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</si>
  <si>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</si>
  <si>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</si>
  <si>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</si>
  <si>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</si>
  <si>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E_18/1.3.12.1</t>
  </si>
  <si>
    <t>E_18/1.3.12.2</t>
  </si>
  <si>
    <t>План на 01.01.2018</t>
  </si>
  <si>
    <t>Реконструкция КЛ 0,4 кВ  от ТП-ТП-278 - ул. Газовая, 16 (протяженность по трассе 0,145 км)</t>
  </si>
  <si>
    <t>Приобретение оборудования для производственных служб. (Аппарат испытательный диодный АИД 70М-1шт.Электрогенератор однофазный 230В 4,5кВТ-1шт.,переносной тепловизор с экраном-3шт.,Много Функциональное Устройство (принтеры)-25шт.,Компьютер (комплект )-60шт.,Сервер-1шт.,Источник бесберебойного питания для сервера -1шт.)</t>
  </si>
  <si>
    <t>Приобретение автотранспорта для производственой деятельности (Экскаватор ЭО 2202 МТЗ 82-1шт.,Легковой автомобиль ГАЗ 3309 АП 17-1шт.,Легковой автомобиль ГАЗ 47953 (фургон)-1шт.,Грузовой автомобиль КАМАЗ 4308 (самосвал)-1шт.,Грузовой автомобиль МАЗ 533702 КС 35715-1шт.,Электролаборатория-1шт.)</t>
  </si>
  <si>
    <t>14.1</t>
  </si>
  <si>
    <t>2018 год</t>
  </si>
  <si>
    <t>&lt;1&gt;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</si>
  <si>
    <t>&lt;2&gt; Указываются наименование органа исполнительной власти и реквизиты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</si>
  <si>
    <t>&lt;3&gt; Словосочетания вида "год X", "год (X + 1)", "год (X + 1)" в различных падежах заменяются указанием года (четыре цифры и слово "год" в соответствующем падеже), который определяется как первый год реализации инвестиционной программы (если утверждается инвестиционная программа) или год, в котором принимается решение об утверждении изменений, вносимых в инвестиционную программу, или инвестиционной программы и изменений, вносимых в инвестиционную программу, плюс количество лет, равных числу, указанному в словосочетании после знака "+".</t>
  </si>
  <si>
    <t>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</t>
  </si>
  <si>
    <t>более 3 лет, то после столбца 14.3 настоящая форма дополняется новыми столбцами, аналогичными столбцу 14.3,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</si>
  <si>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>менее 3 лет, то в настоящей форме удаляются столбцы 14.2 - 14.3 или 14.3.</t>
  </si>
  <si>
    <t>к приказу ДЖКХ и Э ВО</t>
  </si>
  <si>
    <t>от "24"04. 2018 г. N 84</t>
  </si>
  <si>
    <t>Приложение 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</si>
</sst>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41">
    <xf numFmtId="0" fontId="0" fillId="0" borderId="0" xfId="0"/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" fontId="8" fillId="2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/>
    <xf numFmtId="1" fontId="5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top" wrapText="1"/>
    </xf>
    <xf numFmtId="0" fontId="5" fillId="2" borderId="0" xfId="0" applyFont="1" applyFill="1"/>
    <xf numFmtId="0" fontId="7" fillId="2" borderId="1" xfId="0" quotePrefix="1" applyFont="1" applyFill="1" applyBorder="1" applyAlignment="1">
      <alignment vertical="top"/>
    </xf>
    <xf numFmtId="0" fontId="9" fillId="2" borderId="1" xfId="0" quotePrefix="1" applyFont="1" applyFill="1" applyBorder="1"/>
    <xf numFmtId="0" fontId="5" fillId="2" borderId="1" xfId="0" quotePrefix="1" applyFont="1" applyFill="1" applyBorder="1"/>
    <xf numFmtId="0" fontId="5" fillId="2" borderId="1" xfId="0" quotePrefix="1" applyFont="1" applyFill="1" applyBorder="1" applyAlignment="1">
      <alignment vertical="top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justify" vertical="center"/>
    </xf>
    <xf numFmtId="0" fontId="2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vertical="center" wrapText="1"/>
    </xf>
    <xf numFmtId="164" fontId="8" fillId="2" borderId="1" xfId="2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9" fillId="2" borderId="1" xfId="2" applyNumberFormat="1" applyFont="1" applyFill="1" applyBorder="1" applyAlignment="1">
      <alignment wrapText="1"/>
    </xf>
    <xf numFmtId="164" fontId="9" fillId="2" borderId="1" xfId="2" applyNumberFormat="1" applyFont="1" applyFill="1" applyBorder="1"/>
    <xf numFmtId="164" fontId="9" fillId="2" borderId="1" xfId="2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FFDEF56DFD21713393F3B80602B63F2E617D19041A05E88E4704E95077836DEA3D71792360C1AFAf3hEF" TargetMode="External"/><Relationship Id="rId2" Type="http://schemas.openxmlformats.org/officeDocument/2006/relationships/hyperlink" Target="consultantplus://offline/ref=2FFDEF56DFD21713393F3B80602B63F2E617D19041A05E88E4704E95077836DEA3D71792360C1AFAf3hEF" TargetMode="External"/><Relationship Id="rId1" Type="http://schemas.openxmlformats.org/officeDocument/2006/relationships/hyperlink" Target="consultantplus://offline/ref=2FFDEF56DFD21713393F3B80602B63F2E617D19041A05E88E4704E95077836DEA3D71792360C1AFAf3hC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7"/>
  <sheetViews>
    <sheetView tabSelected="1" workbookViewId="0">
      <selection activeCell="K55" sqref="K55"/>
    </sheetView>
  </sheetViews>
  <sheetFormatPr defaultRowHeight="15" x14ac:dyDescent="0.25"/>
  <cols>
    <col min="1" max="1" width="13.5703125" style="22" customWidth="1"/>
    <col min="2" max="2" width="62.7109375" style="13" customWidth="1"/>
    <col min="3" max="3" width="14.5703125" style="13" customWidth="1"/>
    <col min="4" max="4" width="13.140625" style="13" customWidth="1"/>
    <col min="5" max="5" width="13.7109375" style="13" customWidth="1"/>
    <col min="6" max="6" width="17.140625" style="13" customWidth="1"/>
    <col min="7" max="8" width="12.7109375" style="13" customWidth="1"/>
    <col min="9" max="9" width="15.5703125" style="13" customWidth="1"/>
    <col min="10" max="10" width="15" style="13" customWidth="1"/>
    <col min="11" max="11" width="12.7109375" style="13" customWidth="1"/>
    <col min="12" max="13" width="11.140625" style="13" customWidth="1"/>
    <col min="14" max="15" width="14.28515625" style="13" customWidth="1"/>
  </cols>
  <sheetData>
    <row r="2" spans="1:15" x14ac:dyDescent="0.25">
      <c r="A2" s="34" t="s">
        <v>393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x14ac:dyDescent="0.25">
      <c r="A3" s="35" t="s">
        <v>391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34" t="s">
        <v>392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x14ac:dyDescent="0.25">
      <c r="A5" s="21"/>
    </row>
    <row r="6" spans="1:15" x14ac:dyDescent="0.25">
      <c r="A6" s="33" t="s">
        <v>14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x14ac:dyDescent="0.25">
      <c r="A7" s="21"/>
    </row>
    <row r="8" spans="1:15" x14ac:dyDescent="0.25">
      <c r="A8" s="33" t="s">
        <v>19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5" ht="29.25" customHeight="1" x14ac:dyDescent="0.25">
      <c r="A9" s="33" t="s">
        <v>15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ht="15.75" customHeight="1" x14ac:dyDescent="0.25">
      <c r="A10" s="21"/>
    </row>
    <row r="11" spans="1:15" ht="26.25" customHeight="1" x14ac:dyDescent="0.25">
      <c r="A11" s="33" t="s">
        <v>31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15" x14ac:dyDescent="0.25">
      <c r="A12" s="33" t="s">
        <v>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5" x14ac:dyDescent="0.25">
      <c r="A13" s="21"/>
      <c r="G13" s="32"/>
      <c r="H13" s="32"/>
      <c r="I13" s="32"/>
      <c r="J13" s="32"/>
    </row>
    <row r="14" spans="1:15" ht="129" customHeight="1" x14ac:dyDescent="0.25">
      <c r="A14" s="37" t="s">
        <v>1</v>
      </c>
      <c r="B14" s="37" t="s">
        <v>2</v>
      </c>
      <c r="C14" s="37" t="s">
        <v>3</v>
      </c>
      <c r="D14" s="37" t="s">
        <v>16</v>
      </c>
      <c r="E14" s="37" t="s">
        <v>17</v>
      </c>
      <c r="F14" s="37" t="s">
        <v>20</v>
      </c>
      <c r="G14" s="37" t="s">
        <v>21</v>
      </c>
      <c r="H14" s="37"/>
      <c r="I14" s="37"/>
      <c r="J14" s="37"/>
      <c r="K14" s="37"/>
      <c r="L14" s="37" t="s">
        <v>22</v>
      </c>
      <c r="M14" s="37"/>
      <c r="N14" s="39" t="s">
        <v>23</v>
      </c>
      <c r="O14" s="40"/>
    </row>
    <row r="15" spans="1:15" x14ac:dyDescent="0.25">
      <c r="A15" s="37"/>
      <c r="B15" s="37"/>
      <c r="C15" s="37"/>
      <c r="D15" s="37"/>
      <c r="E15" s="37"/>
      <c r="F15" s="37"/>
      <c r="G15" s="37" t="s">
        <v>5</v>
      </c>
      <c r="H15" s="37"/>
      <c r="I15" s="37"/>
      <c r="J15" s="37"/>
      <c r="K15" s="37"/>
      <c r="L15" s="38" t="s">
        <v>379</v>
      </c>
      <c r="M15" s="38"/>
      <c r="N15" s="20" t="s">
        <v>384</v>
      </c>
      <c r="O15" s="37" t="s">
        <v>18</v>
      </c>
    </row>
    <row r="16" spans="1:15" ht="82.5" customHeight="1" x14ac:dyDescent="0.25">
      <c r="A16" s="37"/>
      <c r="B16" s="37"/>
      <c r="C16" s="37"/>
      <c r="D16" s="37"/>
      <c r="E16" s="19" t="s">
        <v>5</v>
      </c>
      <c r="F16" s="19" t="s">
        <v>5</v>
      </c>
      <c r="G16" s="24" t="s">
        <v>24</v>
      </c>
      <c r="H16" s="31" t="s">
        <v>25</v>
      </c>
      <c r="I16" s="31" t="s">
        <v>26</v>
      </c>
      <c r="J16" s="31" t="s">
        <v>27</v>
      </c>
      <c r="K16" s="19" t="s">
        <v>28</v>
      </c>
      <c r="L16" s="19" t="s">
        <v>29</v>
      </c>
      <c r="M16" s="19" t="s">
        <v>30</v>
      </c>
      <c r="N16" s="19" t="s">
        <v>4</v>
      </c>
      <c r="O16" s="37"/>
    </row>
    <row r="17" spans="1:15" x14ac:dyDescent="0.25">
      <c r="A17" s="19">
        <v>1</v>
      </c>
      <c r="B17" s="23">
        <v>2</v>
      </c>
      <c r="C17" s="19">
        <v>3</v>
      </c>
      <c r="D17" s="19">
        <v>4</v>
      </c>
      <c r="E17" s="19">
        <v>5</v>
      </c>
      <c r="F17" s="19">
        <v>6</v>
      </c>
      <c r="G17" s="24">
        <v>7</v>
      </c>
      <c r="H17" s="31">
        <v>8</v>
      </c>
      <c r="I17" s="31">
        <v>9</v>
      </c>
      <c r="J17" s="31">
        <v>10</v>
      </c>
      <c r="K17" s="19">
        <v>11</v>
      </c>
      <c r="L17" s="19">
        <v>12</v>
      </c>
      <c r="M17" s="19">
        <v>13</v>
      </c>
      <c r="N17" s="18" t="s">
        <v>383</v>
      </c>
      <c r="O17" s="19">
        <v>15</v>
      </c>
    </row>
    <row r="18" spans="1:15" x14ac:dyDescent="0.25">
      <c r="A18" s="14" t="s">
        <v>32</v>
      </c>
      <c r="B18" s="1" t="s">
        <v>33</v>
      </c>
      <c r="C18" s="2" t="s">
        <v>34</v>
      </c>
      <c r="D18" s="3" t="s">
        <v>35</v>
      </c>
      <c r="E18" s="3" t="s">
        <v>35</v>
      </c>
      <c r="F18" s="25">
        <f t="shared" ref="F18:H18" si="0">F19+F20+F22+F24</f>
        <v>41.411029999999997</v>
      </c>
      <c r="G18" s="26">
        <f>H18+I18+J18</f>
        <v>287.99527999999998</v>
      </c>
      <c r="H18" s="26">
        <v>6.3181099999999999</v>
      </c>
      <c r="I18" s="26">
        <v>122.09115</v>
      </c>
      <c r="J18" s="26">
        <v>159.58601999999999</v>
      </c>
      <c r="K18" s="26">
        <v>0</v>
      </c>
      <c r="L18" s="25">
        <f t="shared" ref="L18" si="1">L19+L20+L22+L24</f>
        <v>41.411029999999997</v>
      </c>
      <c r="M18" s="26">
        <v>287.99527999999998</v>
      </c>
      <c r="N18" s="26">
        <v>287.99527999999998</v>
      </c>
      <c r="O18" s="26">
        <v>287.99527999999998</v>
      </c>
    </row>
    <row r="19" spans="1:15" x14ac:dyDescent="0.25">
      <c r="A19" s="14" t="s">
        <v>36</v>
      </c>
      <c r="B19" s="1" t="s">
        <v>37</v>
      </c>
      <c r="C19" s="2" t="s">
        <v>34</v>
      </c>
      <c r="D19" s="3" t="s">
        <v>35</v>
      </c>
      <c r="E19" s="3" t="s">
        <v>35</v>
      </c>
      <c r="F19" s="25">
        <f t="shared" ref="F19:H19" si="2">F26</f>
        <v>13.293939999999999</v>
      </c>
      <c r="G19" s="26">
        <f t="shared" ref="G19:H24" si="3">H19+I19+J19</f>
        <v>86.944430000000011</v>
      </c>
      <c r="H19" s="26">
        <v>2.6051799999999998</v>
      </c>
      <c r="I19" s="26">
        <v>68.552289999999999</v>
      </c>
      <c r="J19" s="26">
        <v>15.786960000000001</v>
      </c>
      <c r="K19" s="26">
        <v>0</v>
      </c>
      <c r="L19" s="25">
        <f t="shared" ref="L19" si="4">L26</f>
        <v>13.293939999999999</v>
      </c>
      <c r="M19" s="26">
        <v>86.944430000000011</v>
      </c>
      <c r="N19" s="26">
        <v>86.944430000000011</v>
      </c>
      <c r="O19" s="26">
        <v>86.944430000000011</v>
      </c>
    </row>
    <row r="20" spans="1:15" x14ac:dyDescent="0.25">
      <c r="A20" s="14" t="s">
        <v>38</v>
      </c>
      <c r="B20" s="1" t="s">
        <v>39</v>
      </c>
      <c r="C20" s="2" t="s">
        <v>34</v>
      </c>
      <c r="D20" s="3" t="s">
        <v>35</v>
      </c>
      <c r="E20" s="3" t="s">
        <v>35</v>
      </c>
      <c r="F20" s="25">
        <f t="shared" ref="F20:H20" si="5">F48</f>
        <v>11.90513</v>
      </c>
      <c r="G20" s="26">
        <f t="shared" si="3"/>
        <v>81.73078000000001</v>
      </c>
      <c r="H20" s="26">
        <v>2.1326200000000002</v>
      </c>
      <c r="I20" s="26">
        <v>17.252770000000002</v>
      </c>
      <c r="J20" s="26">
        <v>62.345390000000002</v>
      </c>
      <c r="K20" s="26">
        <v>0</v>
      </c>
      <c r="L20" s="25">
        <f t="shared" ref="L20" si="6">L48</f>
        <v>11.90513</v>
      </c>
      <c r="M20" s="26">
        <v>81.73078000000001</v>
      </c>
      <c r="N20" s="26">
        <v>81.73078000000001</v>
      </c>
      <c r="O20" s="26">
        <v>81.73078000000001</v>
      </c>
    </row>
    <row r="21" spans="1:15" ht="24" x14ac:dyDescent="0.25">
      <c r="A21" s="14" t="s">
        <v>40</v>
      </c>
      <c r="B21" s="1" t="s">
        <v>41</v>
      </c>
      <c r="C21" s="2" t="s">
        <v>34</v>
      </c>
      <c r="D21" s="3" t="s">
        <v>35</v>
      </c>
      <c r="E21" s="3" t="s">
        <v>35</v>
      </c>
      <c r="F21" s="25">
        <v>0</v>
      </c>
      <c r="G21" s="26">
        <f t="shared" si="3"/>
        <v>0</v>
      </c>
      <c r="H21" s="26">
        <v>0</v>
      </c>
      <c r="I21" s="26">
        <v>0</v>
      </c>
      <c r="J21" s="26">
        <v>0</v>
      </c>
      <c r="K21" s="26">
        <v>0</v>
      </c>
      <c r="L21" s="25">
        <v>0</v>
      </c>
      <c r="M21" s="26">
        <v>0</v>
      </c>
      <c r="N21" s="26">
        <v>0</v>
      </c>
      <c r="O21" s="26">
        <v>0</v>
      </c>
    </row>
    <row r="22" spans="1:15" x14ac:dyDescent="0.25">
      <c r="A22" s="14" t="s">
        <v>42</v>
      </c>
      <c r="B22" s="1" t="s">
        <v>43</v>
      </c>
      <c r="C22" s="2" t="s">
        <v>34</v>
      </c>
      <c r="D22" s="3" t="s">
        <v>35</v>
      </c>
      <c r="E22" s="3" t="s">
        <v>35</v>
      </c>
      <c r="F22" s="25">
        <f t="shared" ref="F22:H22" si="7">F167</f>
        <v>12.455109999999999</v>
      </c>
      <c r="G22" s="26">
        <f t="shared" si="3"/>
        <v>91.669620000000009</v>
      </c>
      <c r="H22" s="26">
        <v>1.5803100000000001</v>
      </c>
      <c r="I22" s="26">
        <v>36.286090000000002</v>
      </c>
      <c r="J22" s="26">
        <v>53.803220000000003</v>
      </c>
      <c r="K22" s="26">
        <v>0</v>
      </c>
      <c r="L22" s="25">
        <f t="shared" ref="L22" si="8">L167</f>
        <v>12.455109999999999</v>
      </c>
      <c r="M22" s="26">
        <v>91.669620000000009</v>
      </c>
      <c r="N22" s="26">
        <v>91.669620000000009</v>
      </c>
      <c r="O22" s="26">
        <v>91.669620000000009</v>
      </c>
    </row>
    <row r="23" spans="1:15" ht="24" x14ac:dyDescent="0.25">
      <c r="A23" s="14" t="s">
        <v>44</v>
      </c>
      <c r="B23" s="1" t="s">
        <v>45</v>
      </c>
      <c r="C23" s="2" t="s">
        <v>34</v>
      </c>
      <c r="D23" s="3" t="s">
        <v>35</v>
      </c>
      <c r="E23" s="3" t="s">
        <v>35</v>
      </c>
      <c r="F23" s="25">
        <v>0</v>
      </c>
      <c r="G23" s="26">
        <f t="shared" si="3"/>
        <v>0</v>
      </c>
      <c r="H23" s="26">
        <v>0</v>
      </c>
      <c r="I23" s="26">
        <v>0</v>
      </c>
      <c r="J23" s="26">
        <v>0</v>
      </c>
      <c r="K23" s="26">
        <v>0</v>
      </c>
      <c r="L23" s="25">
        <v>0</v>
      </c>
      <c r="M23" s="26">
        <v>0</v>
      </c>
      <c r="N23" s="26">
        <v>0</v>
      </c>
      <c r="O23" s="26">
        <v>0</v>
      </c>
    </row>
    <row r="24" spans="1:15" x14ac:dyDescent="0.25">
      <c r="A24" s="14" t="s">
        <v>46</v>
      </c>
      <c r="B24" s="1" t="s">
        <v>47</v>
      </c>
      <c r="C24" s="2" t="s">
        <v>34</v>
      </c>
      <c r="D24" s="3" t="s">
        <v>35</v>
      </c>
      <c r="E24" s="3" t="s">
        <v>35</v>
      </c>
      <c r="F24" s="25">
        <f t="shared" ref="F24:H24" si="9">F198</f>
        <v>3.75685</v>
      </c>
      <c r="G24" s="26">
        <f t="shared" si="3"/>
        <v>27.650449999999999</v>
      </c>
      <c r="H24" s="26">
        <v>0</v>
      </c>
      <c r="I24" s="26">
        <v>0</v>
      </c>
      <c r="J24" s="26">
        <v>27.650449999999999</v>
      </c>
      <c r="K24" s="26">
        <v>0</v>
      </c>
      <c r="L24" s="25">
        <f t="shared" ref="L24" si="10">L198</f>
        <v>3.75685</v>
      </c>
      <c r="M24" s="26">
        <v>27.650449999999999</v>
      </c>
      <c r="N24" s="26">
        <v>27.650449999999999</v>
      </c>
      <c r="O24" s="26">
        <v>27.650449999999999</v>
      </c>
    </row>
    <row r="25" spans="1:15" x14ac:dyDescent="0.25">
      <c r="A25" s="14" t="s">
        <v>48</v>
      </c>
      <c r="B25" s="1" t="s">
        <v>49</v>
      </c>
      <c r="C25" s="2" t="s">
        <v>34</v>
      </c>
      <c r="D25" s="4">
        <v>0</v>
      </c>
      <c r="E25" s="4">
        <v>0</v>
      </c>
      <c r="F25" s="25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5">
        <v>0</v>
      </c>
      <c r="M25" s="26">
        <v>0</v>
      </c>
      <c r="N25" s="26">
        <v>0</v>
      </c>
      <c r="O25" s="26">
        <v>0</v>
      </c>
    </row>
    <row r="26" spans="1:15" x14ac:dyDescent="0.25">
      <c r="A26" s="14" t="s">
        <v>50</v>
      </c>
      <c r="B26" s="1" t="s">
        <v>51</v>
      </c>
      <c r="C26" s="2" t="s">
        <v>34</v>
      </c>
      <c r="D26" s="3" t="s">
        <v>35</v>
      </c>
      <c r="E26" s="3" t="s">
        <v>35</v>
      </c>
      <c r="F26" s="25">
        <v>13.293939999999999</v>
      </c>
      <c r="G26" s="26">
        <v>86.944429999999997</v>
      </c>
      <c r="H26" s="26">
        <v>2.6051799999999998</v>
      </c>
      <c r="I26" s="26">
        <v>68.552289999999999</v>
      </c>
      <c r="J26" s="26">
        <v>15.786960000000001</v>
      </c>
      <c r="K26" s="26">
        <v>0</v>
      </c>
      <c r="L26" s="25">
        <v>13.293939999999999</v>
      </c>
      <c r="M26" s="26">
        <v>86.944429999999997</v>
      </c>
      <c r="N26" s="26">
        <v>86.944429999999997</v>
      </c>
      <c r="O26" s="26">
        <v>86.944429999999997</v>
      </c>
    </row>
    <row r="27" spans="1:15" ht="24" x14ac:dyDescent="0.25">
      <c r="A27" s="14" t="s">
        <v>52</v>
      </c>
      <c r="B27" s="1" t="s">
        <v>53</v>
      </c>
      <c r="C27" s="2" t="s">
        <v>34</v>
      </c>
      <c r="D27" s="3" t="s">
        <v>35</v>
      </c>
      <c r="E27" s="3" t="s">
        <v>35</v>
      </c>
      <c r="F27" s="25">
        <v>13.27966</v>
      </c>
      <c r="G27" s="26">
        <f>H27+I27+J27</f>
        <v>86.839300000000009</v>
      </c>
      <c r="H27" s="26">
        <v>2.6051799999999998</v>
      </c>
      <c r="I27" s="26">
        <v>68.447159999999997</v>
      </c>
      <c r="J27" s="26">
        <v>15.786960000000001</v>
      </c>
      <c r="K27" s="26">
        <v>0</v>
      </c>
      <c r="L27" s="25">
        <v>13.27966</v>
      </c>
      <c r="M27" s="26">
        <v>86.839300000000009</v>
      </c>
      <c r="N27" s="26">
        <v>86.839300000000009</v>
      </c>
      <c r="O27" s="26">
        <v>86.839300000000009</v>
      </c>
    </row>
    <row r="28" spans="1:15" ht="24" x14ac:dyDescent="0.25">
      <c r="A28" s="14" t="s">
        <v>6</v>
      </c>
      <c r="B28" s="1" t="s">
        <v>54</v>
      </c>
      <c r="C28" s="2" t="s">
        <v>34</v>
      </c>
      <c r="D28" s="3" t="s">
        <v>35</v>
      </c>
      <c r="E28" s="3" t="s">
        <v>35</v>
      </c>
      <c r="F28" s="25">
        <v>0</v>
      </c>
      <c r="G28" s="26">
        <f t="shared" ref="G28:G44" si="11">H28+I28+J28+K28</f>
        <v>0</v>
      </c>
      <c r="H28" s="26">
        <v>0</v>
      </c>
      <c r="I28" s="26">
        <v>0</v>
      </c>
      <c r="J28" s="26">
        <v>0</v>
      </c>
      <c r="K28" s="26">
        <v>0</v>
      </c>
      <c r="L28" s="25">
        <v>0</v>
      </c>
      <c r="M28" s="26">
        <v>0</v>
      </c>
      <c r="N28" s="26">
        <v>0</v>
      </c>
      <c r="O28" s="26">
        <v>0</v>
      </c>
    </row>
    <row r="29" spans="1:15" ht="24" x14ac:dyDescent="0.25">
      <c r="A29" s="14" t="s">
        <v>7</v>
      </c>
      <c r="B29" s="1" t="s">
        <v>55</v>
      </c>
      <c r="C29" s="2" t="s">
        <v>34</v>
      </c>
      <c r="D29" s="3" t="s">
        <v>35</v>
      </c>
      <c r="E29" s="3" t="s">
        <v>35</v>
      </c>
      <c r="F29" s="25">
        <v>0</v>
      </c>
      <c r="G29" s="26">
        <f t="shared" si="11"/>
        <v>0</v>
      </c>
      <c r="H29" s="26">
        <v>0</v>
      </c>
      <c r="I29" s="26">
        <v>0</v>
      </c>
      <c r="J29" s="26">
        <v>0</v>
      </c>
      <c r="K29" s="26">
        <v>0</v>
      </c>
      <c r="L29" s="25">
        <v>0</v>
      </c>
      <c r="M29" s="26">
        <v>0</v>
      </c>
      <c r="N29" s="26">
        <v>0</v>
      </c>
      <c r="O29" s="26">
        <v>0</v>
      </c>
    </row>
    <row r="30" spans="1:15" ht="24" x14ac:dyDescent="0.25">
      <c r="A30" s="14" t="s">
        <v>56</v>
      </c>
      <c r="B30" s="1" t="s">
        <v>57</v>
      </c>
      <c r="C30" s="2" t="s">
        <v>34</v>
      </c>
      <c r="D30" s="3" t="s">
        <v>35</v>
      </c>
      <c r="E30" s="3" t="s">
        <v>35</v>
      </c>
      <c r="F30" s="25">
        <v>0</v>
      </c>
      <c r="G30" s="26">
        <f t="shared" si="11"/>
        <v>0</v>
      </c>
      <c r="H30" s="26">
        <v>0</v>
      </c>
      <c r="I30" s="26">
        <v>0</v>
      </c>
      <c r="J30" s="26">
        <v>0</v>
      </c>
      <c r="K30" s="26">
        <v>0</v>
      </c>
      <c r="L30" s="25">
        <v>0</v>
      </c>
      <c r="M30" s="26">
        <v>0</v>
      </c>
      <c r="N30" s="26">
        <v>0</v>
      </c>
      <c r="O30" s="26">
        <v>0</v>
      </c>
    </row>
    <row r="31" spans="1:15" ht="24" x14ac:dyDescent="0.25">
      <c r="A31" s="14" t="s">
        <v>58</v>
      </c>
      <c r="B31" s="1" t="s">
        <v>59</v>
      </c>
      <c r="C31" s="2" t="s">
        <v>34</v>
      </c>
      <c r="D31" s="3" t="s">
        <v>35</v>
      </c>
      <c r="E31" s="3" t="s">
        <v>35</v>
      </c>
      <c r="F31" s="25">
        <v>0</v>
      </c>
      <c r="G31" s="26">
        <f t="shared" si="11"/>
        <v>0</v>
      </c>
      <c r="H31" s="26">
        <v>0</v>
      </c>
      <c r="I31" s="26">
        <v>0</v>
      </c>
      <c r="J31" s="26">
        <v>0</v>
      </c>
      <c r="K31" s="26">
        <v>0</v>
      </c>
      <c r="L31" s="25">
        <v>0</v>
      </c>
      <c r="M31" s="26">
        <v>0</v>
      </c>
      <c r="N31" s="26">
        <v>0</v>
      </c>
      <c r="O31" s="26">
        <v>0</v>
      </c>
    </row>
    <row r="32" spans="1:15" ht="36" x14ac:dyDescent="0.25">
      <c r="A32" s="14" t="s">
        <v>60</v>
      </c>
      <c r="B32" s="1" t="s">
        <v>61</v>
      </c>
      <c r="C32" s="2" t="s">
        <v>34</v>
      </c>
      <c r="D32" s="3" t="s">
        <v>35</v>
      </c>
      <c r="E32" s="3" t="s">
        <v>35</v>
      </c>
      <c r="F32" s="25">
        <v>0</v>
      </c>
      <c r="G32" s="26">
        <f t="shared" si="11"/>
        <v>0</v>
      </c>
      <c r="H32" s="26">
        <v>0</v>
      </c>
      <c r="I32" s="26">
        <v>0</v>
      </c>
      <c r="J32" s="26">
        <v>0</v>
      </c>
      <c r="K32" s="26">
        <v>0</v>
      </c>
      <c r="L32" s="25">
        <v>0</v>
      </c>
      <c r="M32" s="26">
        <v>0</v>
      </c>
      <c r="N32" s="26">
        <v>0</v>
      </c>
      <c r="O32" s="26">
        <v>0</v>
      </c>
    </row>
    <row r="33" spans="1:15" ht="24" x14ac:dyDescent="0.25">
      <c r="A33" s="14" t="s">
        <v>62</v>
      </c>
      <c r="B33" s="1" t="s">
        <v>63</v>
      </c>
      <c r="C33" s="2" t="s">
        <v>34</v>
      </c>
      <c r="D33" s="3" t="s">
        <v>35</v>
      </c>
      <c r="E33" s="3" t="s">
        <v>35</v>
      </c>
      <c r="F33" s="25">
        <v>0</v>
      </c>
      <c r="G33" s="26">
        <f t="shared" si="11"/>
        <v>0</v>
      </c>
      <c r="H33" s="26">
        <v>0</v>
      </c>
      <c r="I33" s="26">
        <v>0</v>
      </c>
      <c r="J33" s="26">
        <v>0</v>
      </c>
      <c r="K33" s="26">
        <v>0</v>
      </c>
      <c r="L33" s="25">
        <v>0</v>
      </c>
      <c r="M33" s="26">
        <v>0</v>
      </c>
      <c r="N33" s="26">
        <v>0</v>
      </c>
      <c r="O33" s="26">
        <v>0</v>
      </c>
    </row>
    <row r="34" spans="1:15" ht="24" x14ac:dyDescent="0.25">
      <c r="A34" s="14" t="s">
        <v>64</v>
      </c>
      <c r="B34" s="1" t="s">
        <v>65</v>
      </c>
      <c r="C34" s="2" t="s">
        <v>34</v>
      </c>
      <c r="D34" s="3" t="s">
        <v>35</v>
      </c>
      <c r="E34" s="3" t="s">
        <v>35</v>
      </c>
      <c r="F34" s="25">
        <v>0</v>
      </c>
      <c r="G34" s="26">
        <f t="shared" si="11"/>
        <v>0</v>
      </c>
      <c r="H34" s="26">
        <v>0</v>
      </c>
      <c r="I34" s="26">
        <v>0</v>
      </c>
      <c r="J34" s="26">
        <v>0</v>
      </c>
      <c r="K34" s="26">
        <v>0</v>
      </c>
      <c r="L34" s="25">
        <v>0</v>
      </c>
      <c r="M34" s="26">
        <v>0</v>
      </c>
      <c r="N34" s="26">
        <v>0</v>
      </c>
      <c r="O34" s="26">
        <v>0</v>
      </c>
    </row>
    <row r="35" spans="1:15" ht="24" x14ac:dyDescent="0.25">
      <c r="A35" s="14" t="s">
        <v>8</v>
      </c>
      <c r="B35" s="1" t="s">
        <v>66</v>
      </c>
      <c r="C35" s="2" t="s">
        <v>34</v>
      </c>
      <c r="D35" s="3" t="s">
        <v>35</v>
      </c>
      <c r="E35" s="3" t="s">
        <v>35</v>
      </c>
      <c r="F35" s="25">
        <v>0</v>
      </c>
      <c r="G35" s="26">
        <f t="shared" si="11"/>
        <v>0</v>
      </c>
      <c r="H35" s="26">
        <v>0</v>
      </c>
      <c r="I35" s="26">
        <v>0</v>
      </c>
      <c r="J35" s="26">
        <v>0</v>
      </c>
      <c r="K35" s="26">
        <v>0</v>
      </c>
      <c r="L35" s="25">
        <v>0</v>
      </c>
      <c r="M35" s="26">
        <v>0</v>
      </c>
      <c r="N35" s="26">
        <v>0</v>
      </c>
      <c r="O35" s="26">
        <v>0</v>
      </c>
    </row>
    <row r="36" spans="1:15" ht="48" x14ac:dyDescent="0.25">
      <c r="A36" s="14" t="s">
        <v>8</v>
      </c>
      <c r="B36" s="1" t="s">
        <v>67</v>
      </c>
      <c r="C36" s="2" t="s">
        <v>34</v>
      </c>
      <c r="D36" s="3" t="s">
        <v>35</v>
      </c>
      <c r="E36" s="3" t="s">
        <v>35</v>
      </c>
      <c r="F36" s="25">
        <v>0</v>
      </c>
      <c r="G36" s="26">
        <f t="shared" si="11"/>
        <v>0</v>
      </c>
      <c r="H36" s="26">
        <v>0</v>
      </c>
      <c r="I36" s="26">
        <v>0</v>
      </c>
      <c r="J36" s="26">
        <v>0</v>
      </c>
      <c r="K36" s="26">
        <v>0</v>
      </c>
      <c r="L36" s="25">
        <v>0</v>
      </c>
      <c r="M36" s="26">
        <v>0</v>
      </c>
      <c r="N36" s="26">
        <v>0</v>
      </c>
      <c r="O36" s="26">
        <v>0</v>
      </c>
    </row>
    <row r="37" spans="1:15" ht="48" x14ac:dyDescent="0.25">
      <c r="A37" s="14" t="s">
        <v>8</v>
      </c>
      <c r="B37" s="1" t="s">
        <v>68</v>
      </c>
      <c r="C37" s="2" t="s">
        <v>34</v>
      </c>
      <c r="D37" s="3" t="s">
        <v>35</v>
      </c>
      <c r="E37" s="3" t="s">
        <v>35</v>
      </c>
      <c r="F37" s="25">
        <v>0</v>
      </c>
      <c r="G37" s="26">
        <f t="shared" si="11"/>
        <v>0</v>
      </c>
      <c r="H37" s="26">
        <v>0</v>
      </c>
      <c r="I37" s="26">
        <v>0</v>
      </c>
      <c r="J37" s="26">
        <v>0</v>
      </c>
      <c r="K37" s="26">
        <v>0</v>
      </c>
      <c r="L37" s="25">
        <v>0</v>
      </c>
      <c r="M37" s="26">
        <v>0</v>
      </c>
      <c r="N37" s="26">
        <v>0</v>
      </c>
      <c r="O37" s="26">
        <v>0</v>
      </c>
    </row>
    <row r="38" spans="1:15" ht="48" x14ac:dyDescent="0.25">
      <c r="A38" s="14" t="s">
        <v>8</v>
      </c>
      <c r="B38" s="1" t="s">
        <v>69</v>
      </c>
      <c r="C38" s="2" t="s">
        <v>34</v>
      </c>
      <c r="D38" s="3" t="s">
        <v>35</v>
      </c>
      <c r="E38" s="3" t="s">
        <v>35</v>
      </c>
      <c r="F38" s="25">
        <v>0</v>
      </c>
      <c r="G38" s="26">
        <f t="shared" si="11"/>
        <v>0</v>
      </c>
      <c r="H38" s="26">
        <v>0</v>
      </c>
      <c r="I38" s="26">
        <v>0</v>
      </c>
      <c r="J38" s="26">
        <v>0</v>
      </c>
      <c r="K38" s="26">
        <v>0</v>
      </c>
      <c r="L38" s="25">
        <v>0</v>
      </c>
      <c r="M38" s="26">
        <v>0</v>
      </c>
      <c r="N38" s="26">
        <v>0</v>
      </c>
      <c r="O38" s="26">
        <v>0</v>
      </c>
    </row>
    <row r="39" spans="1:15" ht="24" x14ac:dyDescent="0.25">
      <c r="A39" s="14" t="s">
        <v>9</v>
      </c>
      <c r="B39" s="1" t="s">
        <v>66</v>
      </c>
      <c r="C39" s="2" t="s">
        <v>34</v>
      </c>
      <c r="D39" s="3" t="s">
        <v>35</v>
      </c>
      <c r="E39" s="3" t="s">
        <v>35</v>
      </c>
      <c r="F39" s="25">
        <v>0</v>
      </c>
      <c r="G39" s="26">
        <f t="shared" si="11"/>
        <v>0</v>
      </c>
      <c r="H39" s="26">
        <v>0</v>
      </c>
      <c r="I39" s="26">
        <v>0</v>
      </c>
      <c r="J39" s="26">
        <v>0</v>
      </c>
      <c r="K39" s="26">
        <v>0</v>
      </c>
      <c r="L39" s="25">
        <v>0</v>
      </c>
      <c r="M39" s="26">
        <v>0</v>
      </c>
      <c r="N39" s="26">
        <v>0</v>
      </c>
      <c r="O39" s="26">
        <v>0</v>
      </c>
    </row>
    <row r="40" spans="1:15" ht="48" x14ac:dyDescent="0.25">
      <c r="A40" s="14" t="s">
        <v>9</v>
      </c>
      <c r="B40" s="1" t="s">
        <v>67</v>
      </c>
      <c r="C40" s="2" t="s">
        <v>34</v>
      </c>
      <c r="D40" s="3" t="s">
        <v>35</v>
      </c>
      <c r="E40" s="3" t="s">
        <v>35</v>
      </c>
      <c r="F40" s="25">
        <v>0</v>
      </c>
      <c r="G40" s="26">
        <f t="shared" si="11"/>
        <v>0</v>
      </c>
      <c r="H40" s="26">
        <v>0</v>
      </c>
      <c r="I40" s="26">
        <v>0</v>
      </c>
      <c r="J40" s="26">
        <v>0</v>
      </c>
      <c r="K40" s="26">
        <v>0</v>
      </c>
      <c r="L40" s="25">
        <v>0</v>
      </c>
      <c r="M40" s="26">
        <v>0</v>
      </c>
      <c r="N40" s="26">
        <v>0</v>
      </c>
      <c r="O40" s="26">
        <v>0</v>
      </c>
    </row>
    <row r="41" spans="1:15" ht="48" x14ac:dyDescent="0.25">
      <c r="A41" s="14" t="s">
        <v>9</v>
      </c>
      <c r="B41" s="1" t="s">
        <v>68</v>
      </c>
      <c r="C41" s="2" t="s">
        <v>34</v>
      </c>
      <c r="D41" s="3" t="s">
        <v>35</v>
      </c>
      <c r="E41" s="3" t="s">
        <v>35</v>
      </c>
      <c r="F41" s="25">
        <v>0</v>
      </c>
      <c r="G41" s="26">
        <f t="shared" si="11"/>
        <v>0</v>
      </c>
      <c r="H41" s="26">
        <v>0</v>
      </c>
      <c r="I41" s="26">
        <v>0</v>
      </c>
      <c r="J41" s="26">
        <v>0</v>
      </c>
      <c r="K41" s="26">
        <v>0</v>
      </c>
      <c r="L41" s="25">
        <v>0</v>
      </c>
      <c r="M41" s="26">
        <v>0</v>
      </c>
      <c r="N41" s="26">
        <v>0</v>
      </c>
      <c r="O41" s="26">
        <v>0</v>
      </c>
    </row>
    <row r="42" spans="1:15" ht="48" x14ac:dyDescent="0.25">
      <c r="A42" s="14" t="s">
        <v>9</v>
      </c>
      <c r="B42" s="1" t="s">
        <v>70</v>
      </c>
      <c r="C42" s="2" t="s">
        <v>34</v>
      </c>
      <c r="D42" s="3" t="s">
        <v>35</v>
      </c>
      <c r="E42" s="3" t="s">
        <v>35</v>
      </c>
      <c r="F42" s="25">
        <v>0</v>
      </c>
      <c r="G42" s="26">
        <f t="shared" si="11"/>
        <v>0</v>
      </c>
      <c r="H42" s="26">
        <v>0</v>
      </c>
      <c r="I42" s="26">
        <v>0</v>
      </c>
      <c r="J42" s="26">
        <v>0</v>
      </c>
      <c r="K42" s="26">
        <v>0</v>
      </c>
      <c r="L42" s="25">
        <v>0</v>
      </c>
      <c r="M42" s="26">
        <v>0</v>
      </c>
      <c r="N42" s="26">
        <v>0</v>
      </c>
      <c r="O42" s="26">
        <v>0</v>
      </c>
    </row>
    <row r="43" spans="1:15" ht="36" x14ac:dyDescent="0.25">
      <c r="A43" s="14" t="s">
        <v>71</v>
      </c>
      <c r="B43" s="1" t="s">
        <v>72</v>
      </c>
      <c r="C43" s="2" t="s">
        <v>34</v>
      </c>
      <c r="D43" s="3" t="s">
        <v>35</v>
      </c>
      <c r="E43" s="3" t="s">
        <v>35</v>
      </c>
      <c r="F43" s="25">
        <v>1.4279999999999999E-2</v>
      </c>
      <c r="G43" s="26">
        <f t="shared" si="11"/>
        <v>0.10512758999999999</v>
      </c>
      <c r="H43" s="26">
        <v>0</v>
      </c>
      <c r="I43" s="26">
        <v>1.276595E-2</v>
      </c>
      <c r="J43" s="26">
        <v>9.2361639999999995E-2</v>
      </c>
      <c r="K43" s="26">
        <v>0</v>
      </c>
      <c r="L43" s="25">
        <v>1.4279999999999999E-2</v>
      </c>
      <c r="M43" s="26">
        <v>0.10512758999999999</v>
      </c>
      <c r="N43" s="26">
        <v>0.10512758999999999</v>
      </c>
      <c r="O43" s="26">
        <v>0.10512758999999999</v>
      </c>
    </row>
    <row r="44" spans="1:15" ht="36" x14ac:dyDescent="0.25">
      <c r="A44" s="14" t="s">
        <v>73</v>
      </c>
      <c r="B44" s="1" t="s">
        <v>74</v>
      </c>
      <c r="C44" s="2" t="s">
        <v>34</v>
      </c>
      <c r="D44" s="3" t="s">
        <v>35</v>
      </c>
      <c r="E44" s="3" t="s">
        <v>35</v>
      </c>
      <c r="F44" s="25">
        <v>0</v>
      </c>
      <c r="G44" s="26">
        <f t="shared" si="11"/>
        <v>0</v>
      </c>
      <c r="H44" s="26">
        <v>0</v>
      </c>
      <c r="I44" s="26">
        <v>0</v>
      </c>
      <c r="J44" s="26">
        <v>0</v>
      </c>
      <c r="K44" s="26">
        <v>0</v>
      </c>
      <c r="L44" s="25">
        <v>0</v>
      </c>
      <c r="M44" s="26">
        <v>0</v>
      </c>
      <c r="N44" s="26">
        <v>0</v>
      </c>
      <c r="O44" s="26">
        <v>0</v>
      </c>
    </row>
    <row r="45" spans="1:15" ht="36" x14ac:dyDescent="0.25">
      <c r="A45" s="14" t="s">
        <v>75</v>
      </c>
      <c r="B45" s="1" t="s">
        <v>76</v>
      </c>
      <c r="C45" s="2" t="s">
        <v>34</v>
      </c>
      <c r="D45" s="3" t="s">
        <v>35</v>
      </c>
      <c r="E45" s="3" t="s">
        <v>35</v>
      </c>
      <c r="F45" s="25">
        <f>F46+F47</f>
        <v>1.4280000000000001E-2</v>
      </c>
      <c r="G45" s="26">
        <f>G46+G47</f>
        <v>0.10512963</v>
      </c>
      <c r="H45" s="26">
        <f t="shared" ref="H45:K45" si="12">H46+H47</f>
        <v>0</v>
      </c>
      <c r="I45" s="26">
        <f t="shared" si="12"/>
        <v>1.2759630000000001E-2</v>
      </c>
      <c r="J45" s="26">
        <f t="shared" si="12"/>
        <v>9.2370000000000008E-2</v>
      </c>
      <c r="K45" s="26">
        <f t="shared" si="12"/>
        <v>0</v>
      </c>
      <c r="L45" s="25">
        <f>L46+L47</f>
        <v>1.4280000000000001E-2</v>
      </c>
      <c r="M45" s="26">
        <v>0.10512963</v>
      </c>
      <c r="N45" s="26">
        <v>0.10512963</v>
      </c>
      <c r="O45" s="26">
        <v>0.10512963</v>
      </c>
    </row>
    <row r="46" spans="1:15" ht="24.75" x14ac:dyDescent="0.25">
      <c r="A46" s="15" t="s">
        <v>75</v>
      </c>
      <c r="B46" s="5" t="s">
        <v>77</v>
      </c>
      <c r="C46" s="6" t="s">
        <v>78</v>
      </c>
      <c r="D46" s="7">
        <v>2018</v>
      </c>
      <c r="E46" s="7">
        <v>2018</v>
      </c>
      <c r="F46" s="27">
        <v>7.1500000000000001E-3</v>
      </c>
      <c r="G46" s="28">
        <f>H46+I46+J46+K46</f>
        <v>5.2649630000000003E-2</v>
      </c>
      <c r="H46" s="29">
        <v>0</v>
      </c>
      <c r="I46" s="29">
        <f>6.47963/1000</f>
        <v>6.4796300000000001E-3</v>
      </c>
      <c r="J46" s="29">
        <v>4.6170000000000003E-2</v>
      </c>
      <c r="K46" s="29">
        <v>0</v>
      </c>
      <c r="L46" s="27">
        <v>7.1500000000000001E-3</v>
      </c>
      <c r="M46" s="28">
        <v>5.2649630000000003E-2</v>
      </c>
      <c r="N46" s="28">
        <v>5.2649630000000003E-2</v>
      </c>
      <c r="O46" s="28">
        <v>5.2649630000000003E-2</v>
      </c>
    </row>
    <row r="47" spans="1:15" ht="24.75" x14ac:dyDescent="0.25">
      <c r="A47" s="15" t="s">
        <v>75</v>
      </c>
      <c r="B47" s="5" t="s">
        <v>79</v>
      </c>
      <c r="C47" s="6" t="s">
        <v>80</v>
      </c>
      <c r="D47" s="7">
        <v>2018</v>
      </c>
      <c r="E47" s="7">
        <v>2018</v>
      </c>
      <c r="F47" s="27">
        <v>7.1300000000000001E-3</v>
      </c>
      <c r="G47" s="28">
        <f>H47+I47+J47+K47</f>
        <v>5.2479999999999999E-2</v>
      </c>
      <c r="H47" s="29">
        <v>0</v>
      </c>
      <c r="I47" s="29">
        <v>6.28E-3</v>
      </c>
      <c r="J47" s="29">
        <v>4.6199999999999998E-2</v>
      </c>
      <c r="K47" s="29">
        <v>0</v>
      </c>
      <c r="L47" s="27">
        <v>7.1300000000000001E-3</v>
      </c>
      <c r="M47" s="28">
        <v>5.2479999999999999E-2</v>
      </c>
      <c r="N47" s="28">
        <v>5.2479999999999999E-2</v>
      </c>
      <c r="O47" s="28">
        <v>5.2479999999999999E-2</v>
      </c>
    </row>
    <row r="48" spans="1:15" ht="24" x14ac:dyDescent="0.25">
      <c r="A48" s="14" t="s">
        <v>81</v>
      </c>
      <c r="B48" s="1" t="s">
        <v>82</v>
      </c>
      <c r="C48" s="2" t="s">
        <v>34</v>
      </c>
      <c r="D48" s="8" t="s">
        <v>35</v>
      </c>
      <c r="E48" s="3" t="s">
        <v>35</v>
      </c>
      <c r="F48" s="25">
        <v>11.90513</v>
      </c>
      <c r="G48" s="26">
        <f>G49+G109+G153</f>
        <v>81.730780000000024</v>
      </c>
      <c r="H48" s="26">
        <f t="shared" ref="H48:K48" si="13">H49+H109+H153</f>
        <v>2.1326000000000001</v>
      </c>
      <c r="I48" s="26">
        <f t="shared" si="13"/>
        <v>17.161819999999999</v>
      </c>
      <c r="J48" s="26">
        <f t="shared" si="13"/>
        <v>62.436359999999986</v>
      </c>
      <c r="K48" s="26">
        <f t="shared" si="13"/>
        <v>0</v>
      </c>
      <c r="L48" s="25">
        <v>11.90513</v>
      </c>
      <c r="M48" s="26">
        <v>81.730780000000024</v>
      </c>
      <c r="N48" s="26">
        <v>81.730780000000024</v>
      </c>
      <c r="O48" s="26">
        <v>81.730780000000024</v>
      </c>
    </row>
    <row r="49" spans="1:15" ht="36" x14ac:dyDescent="0.25">
      <c r="A49" s="14" t="s">
        <v>83</v>
      </c>
      <c r="B49" s="1" t="s">
        <v>84</v>
      </c>
      <c r="C49" s="2" t="s">
        <v>34</v>
      </c>
      <c r="D49" s="8" t="s">
        <v>35</v>
      </c>
      <c r="E49" s="3" t="s">
        <v>35</v>
      </c>
      <c r="F49" s="25">
        <v>6.6378199999999996</v>
      </c>
      <c r="G49" s="26">
        <f>G50+G53</f>
        <v>48.854330000000004</v>
      </c>
      <c r="H49" s="26">
        <f t="shared" ref="H49:K49" si="14">H50+H53</f>
        <v>0.15164</v>
      </c>
      <c r="I49" s="26">
        <f t="shared" si="14"/>
        <v>3.4786099999999993</v>
      </c>
      <c r="J49" s="26">
        <f t="shared" si="14"/>
        <v>45.224079999999987</v>
      </c>
      <c r="K49" s="26">
        <f t="shared" si="14"/>
        <v>0</v>
      </c>
      <c r="L49" s="25">
        <v>6.6378199999999996</v>
      </c>
      <c r="M49" s="26">
        <v>48.854330000000004</v>
      </c>
      <c r="N49" s="26">
        <v>48.854330000000004</v>
      </c>
      <c r="O49" s="26">
        <v>48.854330000000004</v>
      </c>
    </row>
    <row r="50" spans="1:15" x14ac:dyDescent="0.25">
      <c r="A50" s="14" t="s">
        <v>10</v>
      </c>
      <c r="B50" s="1" t="s">
        <v>85</v>
      </c>
      <c r="C50" s="2" t="s">
        <v>34</v>
      </c>
      <c r="D50" s="8" t="s">
        <v>35</v>
      </c>
      <c r="E50" s="3" t="s">
        <v>35</v>
      </c>
      <c r="F50" s="25">
        <f>F51+F52</f>
        <v>0.32012000000000002</v>
      </c>
      <c r="G50" s="26">
        <f>G51+G52</f>
        <v>2.3560699999999999</v>
      </c>
      <c r="H50" s="26">
        <f t="shared" ref="H50:K50" si="15">H51+H52</f>
        <v>8.3900000000000002E-2</v>
      </c>
      <c r="I50" s="26">
        <f t="shared" si="15"/>
        <v>0.33213999999999999</v>
      </c>
      <c r="J50" s="26">
        <f t="shared" si="15"/>
        <v>1.9400299999999999</v>
      </c>
      <c r="K50" s="26">
        <f t="shared" si="15"/>
        <v>0</v>
      </c>
      <c r="L50" s="25">
        <f>L51+L52</f>
        <v>0.32012000000000002</v>
      </c>
      <c r="M50" s="26">
        <v>2.3560699999999999</v>
      </c>
      <c r="N50" s="26">
        <v>2.3560699999999999</v>
      </c>
      <c r="O50" s="26">
        <v>2.3560699999999999</v>
      </c>
    </row>
    <row r="51" spans="1:15" x14ac:dyDescent="0.25">
      <c r="A51" s="15" t="s">
        <v>10</v>
      </c>
      <c r="B51" s="5" t="s">
        <v>86</v>
      </c>
      <c r="C51" s="6" t="s">
        <v>87</v>
      </c>
      <c r="D51" s="9">
        <v>2018</v>
      </c>
      <c r="E51" s="9">
        <v>2018</v>
      </c>
      <c r="F51" s="27">
        <v>0.27115</v>
      </c>
      <c r="G51" s="30">
        <f>H51+I51+J51+K51</f>
        <v>1.9956499999999999</v>
      </c>
      <c r="H51" s="30">
        <v>8.3900000000000002E-2</v>
      </c>
      <c r="I51" s="30">
        <v>0.18842999999999999</v>
      </c>
      <c r="J51" s="30">
        <v>1.72332</v>
      </c>
      <c r="K51" s="30">
        <v>0</v>
      </c>
      <c r="L51" s="27">
        <v>0.27115</v>
      </c>
      <c r="M51" s="30">
        <v>1.9956499999999999</v>
      </c>
      <c r="N51" s="30">
        <v>1.9956499999999999</v>
      </c>
      <c r="O51" s="30">
        <v>1.9956499999999999</v>
      </c>
    </row>
    <row r="52" spans="1:15" x14ac:dyDescent="0.25">
      <c r="A52" s="16" t="s">
        <v>10</v>
      </c>
      <c r="B52" s="10" t="s">
        <v>88</v>
      </c>
      <c r="C52" s="11" t="s">
        <v>89</v>
      </c>
      <c r="D52" s="7">
        <v>2018</v>
      </c>
      <c r="E52" s="7">
        <v>2018</v>
      </c>
      <c r="F52" s="27">
        <v>4.897E-2</v>
      </c>
      <c r="G52" s="30">
        <f>H52+I52+J52+K52</f>
        <v>0.36042000000000002</v>
      </c>
      <c r="H52" s="30">
        <v>0</v>
      </c>
      <c r="I52" s="30">
        <v>0.14371</v>
      </c>
      <c r="J52" s="30">
        <v>0.21671000000000001</v>
      </c>
      <c r="K52" s="30">
        <v>0</v>
      </c>
      <c r="L52" s="27">
        <v>4.897E-2</v>
      </c>
      <c r="M52" s="30">
        <v>0.36042000000000002</v>
      </c>
      <c r="N52" s="30">
        <v>0.36042000000000002</v>
      </c>
      <c r="O52" s="30">
        <v>0.36042000000000002</v>
      </c>
    </row>
    <row r="53" spans="1:15" ht="30.75" customHeight="1" x14ac:dyDescent="0.25">
      <c r="A53" s="14" t="s">
        <v>11</v>
      </c>
      <c r="B53" s="1" t="s">
        <v>90</v>
      </c>
      <c r="C53" s="2" t="s">
        <v>34</v>
      </c>
      <c r="D53" s="3" t="s">
        <v>35</v>
      </c>
      <c r="E53" s="3" t="s">
        <v>35</v>
      </c>
      <c r="F53" s="25">
        <f>SUM(F54:F108)</f>
        <v>6.3176999999999994</v>
      </c>
      <c r="G53" s="26">
        <f>SUM(G54:G108)</f>
        <v>46.498260000000002</v>
      </c>
      <c r="H53" s="26">
        <f t="shared" ref="H53:J53" si="16">SUM(H54:H108)</f>
        <v>6.7739999999999995E-2</v>
      </c>
      <c r="I53" s="26">
        <f t="shared" si="16"/>
        <v>3.1464699999999994</v>
      </c>
      <c r="J53" s="26">
        <f t="shared" si="16"/>
        <v>43.284049999999986</v>
      </c>
      <c r="K53" s="26">
        <f t="shared" ref="K53" si="17">SUM(K54:K108)</f>
        <v>0</v>
      </c>
      <c r="L53" s="25">
        <f>SUM(L54:L108)</f>
        <v>6.3176999999999994</v>
      </c>
      <c r="M53" s="26">
        <v>46.498260000000002</v>
      </c>
      <c r="N53" s="26">
        <v>46.498260000000002</v>
      </c>
      <c r="O53" s="26">
        <v>46.498260000000002</v>
      </c>
    </row>
    <row r="54" spans="1:15" x14ac:dyDescent="0.25">
      <c r="A54" s="17" t="s">
        <v>11</v>
      </c>
      <c r="B54" s="12" t="s">
        <v>92</v>
      </c>
      <c r="C54" s="11" t="s">
        <v>93</v>
      </c>
      <c r="D54" s="7">
        <v>2018</v>
      </c>
      <c r="E54" s="7">
        <v>2018</v>
      </c>
      <c r="F54" s="27">
        <v>0.98929</v>
      </c>
      <c r="G54" s="30">
        <f t="shared" ref="G54:G85" si="18">H54+I54+J54+K54</f>
        <v>7.2810199999999998</v>
      </c>
      <c r="H54" s="30">
        <v>6.7739999999999995E-2</v>
      </c>
      <c r="I54" s="30">
        <v>0.81276000000000004</v>
      </c>
      <c r="J54" s="30">
        <v>6.4005200000000002</v>
      </c>
      <c r="K54" s="30">
        <v>0</v>
      </c>
      <c r="L54" s="27">
        <v>0.98929</v>
      </c>
      <c r="M54" s="30">
        <v>7.2810199999999998</v>
      </c>
      <c r="N54" s="30">
        <v>7.2810199999999998</v>
      </c>
      <c r="O54" s="30">
        <v>7.2810199999999998</v>
      </c>
    </row>
    <row r="55" spans="1:15" ht="24" x14ac:dyDescent="0.25">
      <c r="A55" s="17" t="s">
        <v>11</v>
      </c>
      <c r="B55" s="12" t="s">
        <v>94</v>
      </c>
      <c r="C55" s="11" t="s">
        <v>95</v>
      </c>
      <c r="D55" s="7">
        <v>2018</v>
      </c>
      <c r="E55" s="7">
        <v>2018</v>
      </c>
      <c r="F55" s="27">
        <v>5.876E-2</v>
      </c>
      <c r="G55" s="30">
        <f t="shared" si="18"/>
        <v>0.4325</v>
      </c>
      <c r="H55" s="30">
        <v>0</v>
      </c>
      <c r="I55" s="30">
        <v>4.3790000000000003E-2</v>
      </c>
      <c r="J55" s="30">
        <v>0.38871</v>
      </c>
      <c r="K55" s="30">
        <v>0</v>
      </c>
      <c r="L55" s="27">
        <v>5.876E-2</v>
      </c>
      <c r="M55" s="30">
        <v>0.4325</v>
      </c>
      <c r="N55" s="30">
        <v>0.4325</v>
      </c>
      <c r="O55" s="30">
        <v>0.4325</v>
      </c>
    </row>
    <row r="56" spans="1:15" ht="24" x14ac:dyDescent="0.25">
      <c r="A56" s="17" t="s">
        <v>11</v>
      </c>
      <c r="B56" s="12" t="s">
        <v>96</v>
      </c>
      <c r="C56" s="11" t="s">
        <v>97</v>
      </c>
      <c r="D56" s="7">
        <v>2018</v>
      </c>
      <c r="E56" s="7">
        <v>2018</v>
      </c>
      <c r="F56" s="27">
        <v>0</v>
      </c>
      <c r="G56" s="30">
        <f t="shared" si="18"/>
        <v>0</v>
      </c>
      <c r="H56" s="30">
        <v>0</v>
      </c>
      <c r="I56" s="30">
        <v>0</v>
      </c>
      <c r="J56" s="30">
        <v>0</v>
      </c>
      <c r="K56" s="30">
        <v>0</v>
      </c>
      <c r="L56" s="27">
        <v>0</v>
      </c>
      <c r="M56" s="30">
        <v>0</v>
      </c>
      <c r="N56" s="30">
        <v>0</v>
      </c>
      <c r="O56" s="30">
        <v>0</v>
      </c>
    </row>
    <row r="57" spans="1:15" ht="24" x14ac:dyDescent="0.25">
      <c r="A57" s="17" t="s">
        <v>11</v>
      </c>
      <c r="B57" s="12" t="s">
        <v>98</v>
      </c>
      <c r="C57" s="11" t="s">
        <v>99</v>
      </c>
      <c r="D57" s="7">
        <v>2018</v>
      </c>
      <c r="E57" s="7">
        <v>2018</v>
      </c>
      <c r="F57" s="27">
        <v>0</v>
      </c>
      <c r="G57" s="30">
        <f t="shared" si="18"/>
        <v>0</v>
      </c>
      <c r="H57" s="30">
        <v>0</v>
      </c>
      <c r="I57" s="30">
        <v>0</v>
      </c>
      <c r="J57" s="30">
        <v>0</v>
      </c>
      <c r="K57" s="30">
        <v>0</v>
      </c>
      <c r="L57" s="27">
        <v>0</v>
      </c>
      <c r="M57" s="30">
        <v>0</v>
      </c>
      <c r="N57" s="30">
        <v>0</v>
      </c>
      <c r="O57" s="30">
        <v>0</v>
      </c>
    </row>
    <row r="58" spans="1:15" ht="24" x14ac:dyDescent="0.25">
      <c r="A58" s="17" t="s">
        <v>11</v>
      </c>
      <c r="B58" s="12" t="s">
        <v>100</v>
      </c>
      <c r="C58" s="11" t="s">
        <v>101</v>
      </c>
      <c r="D58" s="7">
        <v>2018</v>
      </c>
      <c r="E58" s="7">
        <v>2018</v>
      </c>
      <c r="F58" s="27">
        <v>0</v>
      </c>
      <c r="G58" s="30">
        <f t="shared" si="18"/>
        <v>0</v>
      </c>
      <c r="H58" s="30">
        <v>0</v>
      </c>
      <c r="I58" s="30">
        <v>0</v>
      </c>
      <c r="J58" s="30">
        <v>0</v>
      </c>
      <c r="K58" s="30">
        <v>0</v>
      </c>
      <c r="L58" s="27">
        <v>0</v>
      </c>
      <c r="M58" s="30">
        <v>0</v>
      </c>
      <c r="N58" s="30">
        <v>0</v>
      </c>
      <c r="O58" s="30">
        <v>0</v>
      </c>
    </row>
    <row r="59" spans="1:15" ht="24" x14ac:dyDescent="0.25">
      <c r="A59" s="17" t="s">
        <v>11</v>
      </c>
      <c r="B59" s="12" t="s">
        <v>102</v>
      </c>
      <c r="C59" s="11" t="s">
        <v>103</v>
      </c>
      <c r="D59" s="7">
        <v>2018</v>
      </c>
      <c r="E59" s="7">
        <v>2018</v>
      </c>
      <c r="F59" s="27">
        <v>0</v>
      </c>
      <c r="G59" s="30">
        <f t="shared" si="18"/>
        <v>0</v>
      </c>
      <c r="H59" s="30">
        <v>0</v>
      </c>
      <c r="I59" s="30">
        <v>0</v>
      </c>
      <c r="J59" s="30">
        <v>0</v>
      </c>
      <c r="K59" s="30">
        <v>0</v>
      </c>
      <c r="L59" s="27">
        <v>0</v>
      </c>
      <c r="M59" s="30">
        <v>0</v>
      </c>
      <c r="N59" s="30">
        <v>0</v>
      </c>
      <c r="O59" s="30">
        <v>0</v>
      </c>
    </row>
    <row r="60" spans="1:15" ht="24" x14ac:dyDescent="0.25">
      <c r="A60" s="17" t="s">
        <v>11</v>
      </c>
      <c r="B60" s="12" t="s">
        <v>104</v>
      </c>
      <c r="C60" s="11" t="s">
        <v>105</v>
      </c>
      <c r="D60" s="7">
        <v>2018</v>
      </c>
      <c r="E60" s="7">
        <v>2018</v>
      </c>
      <c r="F60" s="27">
        <v>2.402E-2</v>
      </c>
      <c r="G60" s="30">
        <f t="shared" si="18"/>
        <v>0.17677000000000001</v>
      </c>
      <c r="H60" s="30">
        <v>0</v>
      </c>
      <c r="I60" s="30">
        <v>1.8769999999999998E-2</v>
      </c>
      <c r="J60" s="30">
        <v>0.158</v>
      </c>
      <c r="K60" s="30">
        <v>0</v>
      </c>
      <c r="L60" s="27">
        <v>2.402E-2</v>
      </c>
      <c r="M60" s="30">
        <v>0.17677000000000001</v>
      </c>
      <c r="N60" s="30">
        <v>0.17677000000000001</v>
      </c>
      <c r="O60" s="30">
        <v>0.17677000000000001</v>
      </c>
    </row>
    <row r="61" spans="1:15" ht="24" x14ac:dyDescent="0.25">
      <c r="A61" s="17" t="s">
        <v>11</v>
      </c>
      <c r="B61" s="12" t="s">
        <v>106</v>
      </c>
      <c r="C61" s="11" t="s">
        <v>107</v>
      </c>
      <c r="D61" s="7">
        <v>2018</v>
      </c>
      <c r="E61" s="7">
        <v>2018</v>
      </c>
      <c r="F61" s="27">
        <v>2.402E-2</v>
      </c>
      <c r="G61" s="30">
        <f t="shared" si="18"/>
        <v>0.17679</v>
      </c>
      <c r="H61" s="30">
        <v>0</v>
      </c>
      <c r="I61" s="30">
        <v>1.8769999999999998E-2</v>
      </c>
      <c r="J61" s="30">
        <v>0.15801999999999999</v>
      </c>
      <c r="K61" s="30">
        <v>0</v>
      </c>
      <c r="L61" s="27">
        <v>2.402E-2</v>
      </c>
      <c r="M61" s="30">
        <v>0.17679</v>
      </c>
      <c r="N61" s="30">
        <v>0.17679</v>
      </c>
      <c r="O61" s="30">
        <v>0.17679</v>
      </c>
    </row>
    <row r="62" spans="1:15" ht="24" x14ac:dyDescent="0.25">
      <c r="A62" s="17" t="s">
        <v>11</v>
      </c>
      <c r="B62" s="12" t="s">
        <v>108</v>
      </c>
      <c r="C62" s="11" t="s">
        <v>109</v>
      </c>
      <c r="D62" s="7">
        <v>2018</v>
      </c>
      <c r="E62" s="7">
        <v>2018</v>
      </c>
      <c r="F62" s="27">
        <v>2.402E-2</v>
      </c>
      <c r="G62" s="30">
        <f t="shared" si="18"/>
        <v>0.17677000000000001</v>
      </c>
      <c r="H62" s="30">
        <v>0</v>
      </c>
      <c r="I62" s="30">
        <v>1.8769999999999998E-2</v>
      </c>
      <c r="J62" s="30">
        <v>0.158</v>
      </c>
      <c r="K62" s="30">
        <v>0</v>
      </c>
      <c r="L62" s="27">
        <v>2.402E-2</v>
      </c>
      <c r="M62" s="30">
        <v>0.17677000000000001</v>
      </c>
      <c r="N62" s="30">
        <v>0.17677000000000001</v>
      </c>
      <c r="O62" s="30">
        <v>0.17677000000000001</v>
      </c>
    </row>
    <row r="63" spans="1:15" ht="24" x14ac:dyDescent="0.25">
      <c r="A63" s="17" t="s">
        <v>11</v>
      </c>
      <c r="B63" s="12" t="s">
        <v>91</v>
      </c>
      <c r="C63" s="11" t="s">
        <v>110</v>
      </c>
      <c r="D63" s="7">
        <v>2018</v>
      </c>
      <c r="E63" s="7">
        <v>2018</v>
      </c>
      <c r="F63" s="27">
        <v>0</v>
      </c>
      <c r="G63" s="30">
        <f t="shared" si="18"/>
        <v>0</v>
      </c>
      <c r="H63" s="30">
        <v>0</v>
      </c>
      <c r="I63" s="30">
        <v>0</v>
      </c>
      <c r="J63" s="30">
        <v>0</v>
      </c>
      <c r="K63" s="30">
        <v>0</v>
      </c>
      <c r="L63" s="27">
        <v>0</v>
      </c>
      <c r="M63" s="30">
        <v>0</v>
      </c>
      <c r="N63" s="30">
        <v>0</v>
      </c>
      <c r="O63" s="30">
        <v>0</v>
      </c>
    </row>
    <row r="64" spans="1:15" ht="24" x14ac:dyDescent="0.25">
      <c r="A64" s="17" t="s">
        <v>11</v>
      </c>
      <c r="B64" s="12" t="s">
        <v>111</v>
      </c>
      <c r="C64" s="11" t="s">
        <v>112</v>
      </c>
      <c r="D64" s="7">
        <v>2018</v>
      </c>
      <c r="E64" s="7">
        <v>2018</v>
      </c>
      <c r="F64" s="27">
        <v>0</v>
      </c>
      <c r="G64" s="30">
        <f t="shared" si="18"/>
        <v>0</v>
      </c>
      <c r="H64" s="30">
        <v>0</v>
      </c>
      <c r="I64" s="30">
        <v>0</v>
      </c>
      <c r="J64" s="30">
        <v>0</v>
      </c>
      <c r="K64" s="30">
        <v>0</v>
      </c>
      <c r="L64" s="27">
        <v>0</v>
      </c>
      <c r="M64" s="30">
        <v>0</v>
      </c>
      <c r="N64" s="30">
        <v>0</v>
      </c>
      <c r="O64" s="30">
        <v>0</v>
      </c>
    </row>
    <row r="65" spans="1:15" ht="24" x14ac:dyDescent="0.25">
      <c r="A65" s="17" t="s">
        <v>11</v>
      </c>
      <c r="B65" s="12" t="s">
        <v>113</v>
      </c>
      <c r="C65" s="11" t="s">
        <v>114</v>
      </c>
      <c r="D65" s="7">
        <v>2018</v>
      </c>
      <c r="E65" s="7">
        <v>2018</v>
      </c>
      <c r="F65" s="27">
        <v>4.5740000000000003E-2</v>
      </c>
      <c r="G65" s="30">
        <f t="shared" si="18"/>
        <v>0.33662999999999998</v>
      </c>
      <c r="H65" s="30">
        <v>0</v>
      </c>
      <c r="I65" s="30">
        <v>0</v>
      </c>
      <c r="J65" s="30">
        <v>0.33662999999999998</v>
      </c>
      <c r="K65" s="30">
        <v>0</v>
      </c>
      <c r="L65" s="27">
        <v>4.5740000000000003E-2</v>
      </c>
      <c r="M65" s="30">
        <v>0.33662999999999998</v>
      </c>
      <c r="N65" s="30">
        <v>0.33662999999999998</v>
      </c>
      <c r="O65" s="30">
        <v>0.33662999999999998</v>
      </c>
    </row>
    <row r="66" spans="1:15" ht="24" x14ac:dyDescent="0.25">
      <c r="A66" s="17" t="s">
        <v>11</v>
      </c>
      <c r="B66" s="12" t="s">
        <v>115</v>
      </c>
      <c r="C66" s="11" t="s">
        <v>116</v>
      </c>
      <c r="D66" s="7">
        <v>2018</v>
      </c>
      <c r="E66" s="7">
        <v>2018</v>
      </c>
      <c r="F66" s="27">
        <v>0</v>
      </c>
      <c r="G66" s="30">
        <f t="shared" si="18"/>
        <v>0</v>
      </c>
      <c r="H66" s="30">
        <v>0</v>
      </c>
      <c r="I66" s="30">
        <v>0</v>
      </c>
      <c r="J66" s="30">
        <v>0</v>
      </c>
      <c r="K66" s="30">
        <v>0</v>
      </c>
      <c r="L66" s="27">
        <v>0</v>
      </c>
      <c r="M66" s="30">
        <v>0</v>
      </c>
      <c r="N66" s="30">
        <v>0</v>
      </c>
      <c r="O66" s="30">
        <v>0</v>
      </c>
    </row>
    <row r="67" spans="1:15" ht="24" x14ac:dyDescent="0.25">
      <c r="A67" s="17" t="s">
        <v>11</v>
      </c>
      <c r="B67" s="12" t="s">
        <v>117</v>
      </c>
      <c r="C67" s="11" t="s">
        <v>118</v>
      </c>
      <c r="D67" s="7">
        <v>2018</v>
      </c>
      <c r="E67" s="7">
        <v>2018</v>
      </c>
      <c r="F67" s="27">
        <v>4.5740000000000003E-2</v>
      </c>
      <c r="G67" s="30">
        <f t="shared" si="18"/>
        <v>0.33700000000000002</v>
      </c>
      <c r="H67" s="30">
        <v>0</v>
      </c>
      <c r="I67" s="30">
        <v>0</v>
      </c>
      <c r="J67" s="30">
        <v>0.33700000000000002</v>
      </c>
      <c r="K67" s="30">
        <v>0</v>
      </c>
      <c r="L67" s="27">
        <v>4.5740000000000003E-2</v>
      </c>
      <c r="M67" s="30">
        <v>0.33700000000000002</v>
      </c>
      <c r="N67" s="30">
        <v>0.33700000000000002</v>
      </c>
      <c r="O67" s="30">
        <v>0.33700000000000002</v>
      </c>
    </row>
    <row r="68" spans="1:15" ht="24" x14ac:dyDescent="0.25">
      <c r="A68" s="17" t="s">
        <v>11</v>
      </c>
      <c r="B68" s="12" t="s">
        <v>119</v>
      </c>
      <c r="C68" s="11" t="s">
        <v>120</v>
      </c>
      <c r="D68" s="7">
        <v>2018</v>
      </c>
      <c r="E68" s="7">
        <v>2018</v>
      </c>
      <c r="F68" s="27">
        <v>4.5740000000000003E-2</v>
      </c>
      <c r="G68" s="30">
        <f t="shared" si="18"/>
        <v>0.33646999999999999</v>
      </c>
      <c r="H68" s="30">
        <v>0</v>
      </c>
      <c r="I68" s="30">
        <v>4.5469999999999997E-2</v>
      </c>
      <c r="J68" s="30">
        <v>0.29099999999999998</v>
      </c>
      <c r="K68" s="30">
        <v>0</v>
      </c>
      <c r="L68" s="27">
        <v>4.5740000000000003E-2</v>
      </c>
      <c r="M68" s="30">
        <v>0.33646999999999999</v>
      </c>
      <c r="N68" s="30">
        <v>0.33646999999999999</v>
      </c>
      <c r="O68" s="30">
        <v>0.33646999999999999</v>
      </c>
    </row>
    <row r="69" spans="1:15" ht="24" x14ac:dyDescent="0.25">
      <c r="A69" s="17" t="s">
        <v>11</v>
      </c>
      <c r="B69" s="12" t="s">
        <v>121</v>
      </c>
      <c r="C69" s="11" t="s">
        <v>122</v>
      </c>
      <c r="D69" s="7">
        <v>2018</v>
      </c>
      <c r="E69" s="7">
        <v>2018</v>
      </c>
      <c r="F69" s="27">
        <v>4.5740000000000003E-2</v>
      </c>
      <c r="G69" s="30">
        <f t="shared" si="18"/>
        <v>0.33646999999999999</v>
      </c>
      <c r="H69" s="30">
        <v>0</v>
      </c>
      <c r="I69" s="30">
        <v>4.5469999999999997E-2</v>
      </c>
      <c r="J69" s="30">
        <v>0.29099999999999998</v>
      </c>
      <c r="K69" s="30">
        <v>0</v>
      </c>
      <c r="L69" s="27">
        <v>4.5740000000000003E-2</v>
      </c>
      <c r="M69" s="30">
        <v>0.33646999999999999</v>
      </c>
      <c r="N69" s="30">
        <v>0.33646999999999999</v>
      </c>
      <c r="O69" s="30">
        <v>0.33646999999999999</v>
      </c>
    </row>
    <row r="70" spans="1:15" ht="24" x14ac:dyDescent="0.25">
      <c r="A70" s="17" t="s">
        <v>11</v>
      </c>
      <c r="B70" s="12" t="s">
        <v>123</v>
      </c>
      <c r="C70" s="11" t="s">
        <v>124</v>
      </c>
      <c r="D70" s="7">
        <v>2018</v>
      </c>
      <c r="E70" s="7">
        <v>2018</v>
      </c>
      <c r="F70" s="27">
        <v>2.614E-2</v>
      </c>
      <c r="G70" s="30">
        <f t="shared" si="18"/>
        <v>0.19235999999999998</v>
      </c>
      <c r="H70" s="30">
        <v>0</v>
      </c>
      <c r="I70" s="30">
        <v>2.5989999999999999E-2</v>
      </c>
      <c r="J70" s="30">
        <v>0.16636999999999999</v>
      </c>
      <c r="K70" s="30">
        <v>0</v>
      </c>
      <c r="L70" s="27">
        <v>2.614E-2</v>
      </c>
      <c r="M70" s="30">
        <v>0.19235999999999998</v>
      </c>
      <c r="N70" s="30">
        <v>0.19235999999999998</v>
      </c>
      <c r="O70" s="30">
        <v>0.19235999999999998</v>
      </c>
    </row>
    <row r="71" spans="1:15" x14ac:dyDescent="0.25">
      <c r="A71" s="17" t="s">
        <v>11</v>
      </c>
      <c r="B71" s="12" t="s">
        <v>125</v>
      </c>
      <c r="C71" s="11" t="s">
        <v>126</v>
      </c>
      <c r="D71" s="7">
        <v>2018</v>
      </c>
      <c r="E71" s="7">
        <v>2018</v>
      </c>
      <c r="F71" s="27">
        <v>0</v>
      </c>
      <c r="G71" s="30">
        <f t="shared" si="18"/>
        <v>0</v>
      </c>
      <c r="H71" s="30">
        <v>0</v>
      </c>
      <c r="I71" s="30">
        <v>0</v>
      </c>
      <c r="J71" s="30">
        <v>0</v>
      </c>
      <c r="K71" s="30">
        <v>0</v>
      </c>
      <c r="L71" s="27">
        <v>0</v>
      </c>
      <c r="M71" s="30">
        <v>0</v>
      </c>
      <c r="N71" s="30">
        <v>0</v>
      </c>
      <c r="O71" s="30">
        <v>0</v>
      </c>
    </row>
    <row r="72" spans="1:15" x14ac:dyDescent="0.25">
      <c r="A72" s="17" t="s">
        <v>11</v>
      </c>
      <c r="B72" s="12" t="s">
        <v>127</v>
      </c>
      <c r="C72" s="11" t="s">
        <v>128</v>
      </c>
      <c r="D72" s="7">
        <v>2018</v>
      </c>
      <c r="E72" s="7">
        <v>2018</v>
      </c>
      <c r="F72" s="27">
        <v>0</v>
      </c>
      <c r="G72" s="30">
        <f t="shared" si="18"/>
        <v>0</v>
      </c>
      <c r="H72" s="30">
        <v>0</v>
      </c>
      <c r="I72" s="30">
        <v>0</v>
      </c>
      <c r="J72" s="30">
        <v>0</v>
      </c>
      <c r="K72" s="30">
        <v>0</v>
      </c>
      <c r="L72" s="27">
        <v>0</v>
      </c>
      <c r="M72" s="30">
        <v>0</v>
      </c>
      <c r="N72" s="30">
        <v>0</v>
      </c>
      <c r="O72" s="30">
        <v>0</v>
      </c>
    </row>
    <row r="73" spans="1:15" x14ac:dyDescent="0.25">
      <c r="A73" s="17" t="s">
        <v>11</v>
      </c>
      <c r="B73" s="12" t="s">
        <v>129</v>
      </c>
      <c r="C73" s="11" t="s">
        <v>130</v>
      </c>
      <c r="D73" s="7">
        <v>2018</v>
      </c>
      <c r="E73" s="7">
        <v>2018</v>
      </c>
      <c r="F73" s="27">
        <v>0.35002</v>
      </c>
      <c r="G73" s="30">
        <f t="shared" si="18"/>
        <v>2.5761500000000002</v>
      </c>
      <c r="H73" s="30">
        <v>0</v>
      </c>
      <c r="I73" s="30">
        <v>0.17443</v>
      </c>
      <c r="J73" s="30">
        <v>2.4017200000000001</v>
      </c>
      <c r="K73" s="30">
        <v>0</v>
      </c>
      <c r="L73" s="27">
        <v>0.35002</v>
      </c>
      <c r="M73" s="30">
        <v>2.5761500000000002</v>
      </c>
      <c r="N73" s="30">
        <v>2.5761500000000002</v>
      </c>
      <c r="O73" s="30">
        <v>2.5761500000000002</v>
      </c>
    </row>
    <row r="74" spans="1:15" x14ac:dyDescent="0.25">
      <c r="A74" s="17" t="s">
        <v>11</v>
      </c>
      <c r="B74" s="12" t="s">
        <v>131</v>
      </c>
      <c r="C74" s="11" t="s">
        <v>132</v>
      </c>
      <c r="D74" s="7">
        <v>2018</v>
      </c>
      <c r="E74" s="7">
        <v>2018</v>
      </c>
      <c r="F74" s="27">
        <v>0.63475000000000004</v>
      </c>
      <c r="G74" s="30">
        <f t="shared" si="18"/>
        <v>4.6717899999999997</v>
      </c>
      <c r="H74" s="30">
        <v>0</v>
      </c>
      <c r="I74" s="30">
        <v>0.31978000000000001</v>
      </c>
      <c r="J74" s="30">
        <v>4.3520099999999999</v>
      </c>
      <c r="K74" s="30">
        <v>0</v>
      </c>
      <c r="L74" s="27">
        <v>0.63475000000000004</v>
      </c>
      <c r="M74" s="30">
        <v>4.6717899999999997</v>
      </c>
      <c r="N74" s="30">
        <v>4.6717899999999997</v>
      </c>
      <c r="O74" s="30">
        <v>4.6717899999999997</v>
      </c>
    </row>
    <row r="75" spans="1:15" x14ac:dyDescent="0.25">
      <c r="A75" s="17" t="s">
        <v>11</v>
      </c>
      <c r="B75" s="12" t="s">
        <v>133</v>
      </c>
      <c r="C75" s="11" t="s">
        <v>134</v>
      </c>
      <c r="D75" s="7">
        <v>2018</v>
      </c>
      <c r="E75" s="7">
        <v>2018</v>
      </c>
      <c r="F75" s="27">
        <v>0.63475000000000004</v>
      </c>
      <c r="G75" s="30">
        <f t="shared" si="18"/>
        <v>4.6717899999999997</v>
      </c>
      <c r="H75" s="30">
        <v>0</v>
      </c>
      <c r="I75" s="30">
        <v>0.31978000000000001</v>
      </c>
      <c r="J75" s="30">
        <v>4.3520099999999999</v>
      </c>
      <c r="K75" s="30">
        <v>0</v>
      </c>
      <c r="L75" s="27">
        <v>0.63475000000000004</v>
      </c>
      <c r="M75" s="30">
        <v>4.6717899999999997</v>
      </c>
      <c r="N75" s="30">
        <v>4.6717899999999997</v>
      </c>
      <c r="O75" s="30">
        <v>4.6717899999999997</v>
      </c>
    </row>
    <row r="76" spans="1:15" x14ac:dyDescent="0.25">
      <c r="A76" s="17" t="s">
        <v>11</v>
      </c>
      <c r="B76" s="12" t="s">
        <v>135</v>
      </c>
      <c r="C76" s="11" t="s">
        <v>136</v>
      </c>
      <c r="D76" s="7">
        <v>2018</v>
      </c>
      <c r="E76" s="7">
        <v>2018</v>
      </c>
      <c r="F76" s="27">
        <v>0.52085999999999999</v>
      </c>
      <c r="G76" s="30">
        <f t="shared" si="18"/>
        <v>3.8335399999999997</v>
      </c>
      <c r="H76" s="30">
        <v>0</v>
      </c>
      <c r="I76" s="30">
        <v>0.26164999999999999</v>
      </c>
      <c r="J76" s="30">
        <v>3.5718899999999998</v>
      </c>
      <c r="K76" s="30">
        <v>0</v>
      </c>
      <c r="L76" s="27">
        <v>0.52085999999999999</v>
      </c>
      <c r="M76" s="30">
        <v>3.8335399999999997</v>
      </c>
      <c r="N76" s="30">
        <v>3.8335399999999997</v>
      </c>
      <c r="O76" s="30">
        <v>3.8335399999999997</v>
      </c>
    </row>
    <row r="77" spans="1:15" x14ac:dyDescent="0.25">
      <c r="A77" s="17" t="s">
        <v>11</v>
      </c>
      <c r="B77" s="12" t="s">
        <v>137</v>
      </c>
      <c r="C77" s="11" t="s">
        <v>138</v>
      </c>
      <c r="D77" s="7">
        <v>2018</v>
      </c>
      <c r="E77" s="7">
        <v>2018</v>
      </c>
      <c r="F77" s="27">
        <v>0.63475000000000004</v>
      </c>
      <c r="G77" s="30">
        <f t="shared" si="18"/>
        <v>4.6717899999999997</v>
      </c>
      <c r="H77" s="30">
        <v>0</v>
      </c>
      <c r="I77" s="30">
        <v>0.31978000000000001</v>
      </c>
      <c r="J77" s="30">
        <v>4.3520099999999999</v>
      </c>
      <c r="K77" s="30">
        <v>0</v>
      </c>
      <c r="L77" s="27">
        <v>0.63475000000000004</v>
      </c>
      <c r="M77" s="30">
        <v>4.6717899999999997</v>
      </c>
      <c r="N77" s="30">
        <v>4.6717899999999997</v>
      </c>
      <c r="O77" s="30">
        <v>4.6717899999999997</v>
      </c>
    </row>
    <row r="78" spans="1:15" x14ac:dyDescent="0.25">
      <c r="A78" s="17" t="s">
        <v>11</v>
      </c>
      <c r="B78" s="12" t="s">
        <v>139</v>
      </c>
      <c r="C78" s="11" t="s">
        <v>140</v>
      </c>
      <c r="D78" s="7">
        <v>2018</v>
      </c>
      <c r="E78" s="7">
        <v>2018</v>
      </c>
      <c r="F78" s="27">
        <v>0.41021000000000002</v>
      </c>
      <c r="G78" s="30">
        <f t="shared" si="18"/>
        <v>3.0191699999999999</v>
      </c>
      <c r="H78" s="30">
        <v>0</v>
      </c>
      <c r="I78" s="30">
        <v>0.20351</v>
      </c>
      <c r="J78" s="30">
        <v>2.8156599999999998</v>
      </c>
      <c r="K78" s="30">
        <v>0</v>
      </c>
      <c r="L78" s="27">
        <v>0.41021000000000002</v>
      </c>
      <c r="M78" s="30">
        <v>3.0191699999999999</v>
      </c>
      <c r="N78" s="30">
        <v>3.0191699999999999</v>
      </c>
      <c r="O78" s="30">
        <v>3.0191699999999999</v>
      </c>
    </row>
    <row r="79" spans="1:15" x14ac:dyDescent="0.25">
      <c r="A79" s="17" t="s">
        <v>11</v>
      </c>
      <c r="B79" s="12" t="s">
        <v>141</v>
      </c>
      <c r="C79" s="11" t="s">
        <v>142</v>
      </c>
      <c r="D79" s="7">
        <v>2018</v>
      </c>
      <c r="E79" s="7">
        <v>2018</v>
      </c>
      <c r="F79" s="27">
        <v>0.52410999999999996</v>
      </c>
      <c r="G79" s="30">
        <f t="shared" si="18"/>
        <v>3.8574199999999998</v>
      </c>
      <c r="H79" s="30">
        <v>0</v>
      </c>
      <c r="I79" s="30">
        <v>0.26163999999999998</v>
      </c>
      <c r="J79" s="30">
        <v>3.59578</v>
      </c>
      <c r="K79" s="30">
        <v>0</v>
      </c>
      <c r="L79" s="27">
        <v>0.52410999999999996</v>
      </c>
      <c r="M79" s="30">
        <v>3.8574199999999998</v>
      </c>
      <c r="N79" s="30">
        <v>3.8574199999999998</v>
      </c>
      <c r="O79" s="30">
        <v>3.8574199999999998</v>
      </c>
    </row>
    <row r="80" spans="1:15" x14ac:dyDescent="0.25">
      <c r="A80" s="17" t="s">
        <v>11</v>
      </c>
      <c r="B80" s="12" t="s">
        <v>143</v>
      </c>
      <c r="C80" s="11" t="s">
        <v>144</v>
      </c>
      <c r="D80" s="7">
        <v>2018</v>
      </c>
      <c r="E80" s="7">
        <v>2018</v>
      </c>
      <c r="F80" s="27">
        <v>5.7489999999999999E-2</v>
      </c>
      <c r="G80" s="30">
        <f t="shared" si="18"/>
        <v>0.42313000000000001</v>
      </c>
      <c r="H80" s="30">
        <v>0</v>
      </c>
      <c r="I80" s="30">
        <v>2.104E-2</v>
      </c>
      <c r="J80" s="30">
        <v>0.40209</v>
      </c>
      <c r="K80" s="30">
        <v>0</v>
      </c>
      <c r="L80" s="27">
        <v>5.7489999999999999E-2</v>
      </c>
      <c r="M80" s="30">
        <v>0.42313000000000001</v>
      </c>
      <c r="N80" s="30">
        <v>0.42313000000000001</v>
      </c>
      <c r="O80" s="30">
        <v>0.42313000000000001</v>
      </c>
    </row>
    <row r="81" spans="1:15" x14ac:dyDescent="0.25">
      <c r="A81" s="17" t="s">
        <v>11</v>
      </c>
      <c r="B81" s="12" t="s">
        <v>145</v>
      </c>
      <c r="C81" s="11" t="s">
        <v>146</v>
      </c>
      <c r="D81" s="7">
        <v>2018</v>
      </c>
      <c r="E81" s="7">
        <v>2018</v>
      </c>
      <c r="F81" s="27">
        <v>0</v>
      </c>
      <c r="G81" s="30">
        <f t="shared" si="18"/>
        <v>0.28874999999999995</v>
      </c>
      <c r="H81" s="30">
        <v>0</v>
      </c>
      <c r="I81" s="30">
        <v>1.4019999999999999E-2</v>
      </c>
      <c r="J81" s="30">
        <v>0.27472999999999997</v>
      </c>
      <c r="K81" s="30">
        <v>0</v>
      </c>
      <c r="L81" s="27">
        <v>0</v>
      </c>
      <c r="M81" s="30">
        <v>0.28874999999999995</v>
      </c>
      <c r="N81" s="30">
        <v>0.28874999999999995</v>
      </c>
      <c r="O81" s="30">
        <v>0.28874999999999995</v>
      </c>
    </row>
    <row r="82" spans="1:15" x14ac:dyDescent="0.25">
      <c r="A82" s="17" t="s">
        <v>11</v>
      </c>
      <c r="B82" s="12" t="s">
        <v>147</v>
      </c>
      <c r="C82" s="11" t="s">
        <v>148</v>
      </c>
      <c r="D82" s="7">
        <v>2018</v>
      </c>
      <c r="E82" s="7">
        <v>2018</v>
      </c>
      <c r="F82" s="27">
        <v>3.9230000000000001E-2</v>
      </c>
      <c r="G82" s="30">
        <f t="shared" si="18"/>
        <v>0.28874999999999995</v>
      </c>
      <c r="H82" s="30">
        <v>0</v>
      </c>
      <c r="I82" s="30">
        <v>1.4019999999999999E-2</v>
      </c>
      <c r="J82" s="30">
        <v>0.27472999999999997</v>
      </c>
      <c r="K82" s="30">
        <v>0</v>
      </c>
      <c r="L82" s="27">
        <v>3.9230000000000001E-2</v>
      </c>
      <c r="M82" s="30">
        <v>0.28874999999999995</v>
      </c>
      <c r="N82" s="30">
        <v>0.28874999999999995</v>
      </c>
      <c r="O82" s="30">
        <v>0.28874999999999995</v>
      </c>
    </row>
    <row r="83" spans="1:15" x14ac:dyDescent="0.25">
      <c r="A83" s="17" t="s">
        <v>11</v>
      </c>
      <c r="B83" s="12" t="s">
        <v>149</v>
      </c>
      <c r="C83" s="11" t="s">
        <v>150</v>
      </c>
      <c r="D83" s="7">
        <v>2018</v>
      </c>
      <c r="E83" s="7">
        <v>2018</v>
      </c>
      <c r="F83" s="27">
        <v>3.9230000000000001E-2</v>
      </c>
      <c r="G83" s="30">
        <f t="shared" si="18"/>
        <v>0.28874999999999995</v>
      </c>
      <c r="H83" s="30">
        <v>0</v>
      </c>
      <c r="I83" s="30">
        <v>1.4019999999999999E-2</v>
      </c>
      <c r="J83" s="30">
        <v>0.27472999999999997</v>
      </c>
      <c r="K83" s="30">
        <v>0</v>
      </c>
      <c r="L83" s="27">
        <v>3.9230000000000001E-2</v>
      </c>
      <c r="M83" s="30">
        <v>0.28874999999999995</v>
      </c>
      <c r="N83" s="30">
        <v>0.28874999999999995</v>
      </c>
      <c r="O83" s="30">
        <v>0.28874999999999995</v>
      </c>
    </row>
    <row r="84" spans="1:15" x14ac:dyDescent="0.25">
      <c r="A84" s="17" t="s">
        <v>11</v>
      </c>
      <c r="B84" s="12" t="s">
        <v>151</v>
      </c>
      <c r="C84" s="11" t="s">
        <v>152</v>
      </c>
      <c r="D84" s="7">
        <v>2018</v>
      </c>
      <c r="E84" s="7">
        <v>2018</v>
      </c>
      <c r="F84" s="27">
        <v>3.9230000000000001E-2</v>
      </c>
      <c r="G84" s="30">
        <f t="shared" si="18"/>
        <v>0.28874999999999995</v>
      </c>
      <c r="H84" s="30">
        <v>0</v>
      </c>
      <c r="I84" s="30">
        <v>1.4019999999999999E-2</v>
      </c>
      <c r="J84" s="30">
        <v>0.27472999999999997</v>
      </c>
      <c r="K84" s="30">
        <v>0</v>
      </c>
      <c r="L84" s="27">
        <v>3.9230000000000001E-2</v>
      </c>
      <c r="M84" s="30">
        <v>0.28874999999999995</v>
      </c>
      <c r="N84" s="30">
        <v>0.28874999999999995</v>
      </c>
      <c r="O84" s="30">
        <v>0.28874999999999995</v>
      </c>
    </row>
    <row r="85" spans="1:15" x14ac:dyDescent="0.25">
      <c r="A85" s="17" t="s">
        <v>11</v>
      </c>
      <c r="B85" s="12" t="s">
        <v>153</v>
      </c>
      <c r="C85" s="11" t="s">
        <v>154</v>
      </c>
      <c r="D85" s="7">
        <v>2018</v>
      </c>
      <c r="E85" s="7">
        <v>2018</v>
      </c>
      <c r="F85" s="27">
        <v>3.9230000000000001E-2</v>
      </c>
      <c r="G85" s="30">
        <f t="shared" si="18"/>
        <v>0</v>
      </c>
      <c r="H85" s="30">
        <v>0</v>
      </c>
      <c r="I85" s="30">
        <v>0</v>
      </c>
      <c r="J85" s="30">
        <v>0</v>
      </c>
      <c r="K85" s="30">
        <v>0</v>
      </c>
      <c r="L85" s="27">
        <v>3.9230000000000001E-2</v>
      </c>
      <c r="M85" s="30">
        <v>0</v>
      </c>
      <c r="N85" s="30">
        <v>0</v>
      </c>
      <c r="O85" s="30">
        <v>0</v>
      </c>
    </row>
    <row r="86" spans="1:15" x14ac:dyDescent="0.25">
      <c r="A86" s="17" t="s">
        <v>11</v>
      </c>
      <c r="B86" s="12" t="s">
        <v>155</v>
      </c>
      <c r="C86" s="11" t="s">
        <v>156</v>
      </c>
      <c r="D86" s="7">
        <v>2018</v>
      </c>
      <c r="E86" s="7">
        <v>2018</v>
      </c>
      <c r="F86" s="27">
        <v>3.9230000000000001E-2</v>
      </c>
      <c r="G86" s="30">
        <f t="shared" ref="G86:G108" si="19">H86+I86+J86+K86</f>
        <v>0</v>
      </c>
      <c r="H86" s="30">
        <v>0</v>
      </c>
      <c r="I86" s="30">
        <v>0</v>
      </c>
      <c r="J86" s="30">
        <v>0</v>
      </c>
      <c r="K86" s="30">
        <v>0</v>
      </c>
      <c r="L86" s="27">
        <v>3.9230000000000001E-2</v>
      </c>
      <c r="M86" s="30">
        <v>0</v>
      </c>
      <c r="N86" s="30">
        <v>0</v>
      </c>
      <c r="O86" s="30">
        <v>0</v>
      </c>
    </row>
    <row r="87" spans="1:15" x14ac:dyDescent="0.25">
      <c r="A87" s="17" t="s">
        <v>11</v>
      </c>
      <c r="B87" s="12" t="s">
        <v>157</v>
      </c>
      <c r="C87" s="11" t="s">
        <v>158</v>
      </c>
      <c r="D87" s="7">
        <v>2018</v>
      </c>
      <c r="E87" s="7">
        <v>2018</v>
      </c>
      <c r="F87" s="27">
        <v>3.9230000000000001E-2</v>
      </c>
      <c r="G87" s="30">
        <f t="shared" si="19"/>
        <v>0</v>
      </c>
      <c r="H87" s="30">
        <v>0</v>
      </c>
      <c r="I87" s="30">
        <v>0</v>
      </c>
      <c r="J87" s="30">
        <v>0</v>
      </c>
      <c r="K87" s="30">
        <v>0</v>
      </c>
      <c r="L87" s="27">
        <v>3.9230000000000001E-2</v>
      </c>
      <c r="M87" s="30">
        <v>0</v>
      </c>
      <c r="N87" s="30">
        <v>0</v>
      </c>
      <c r="O87" s="30">
        <v>0</v>
      </c>
    </row>
    <row r="88" spans="1:15" x14ac:dyDescent="0.25">
      <c r="A88" s="17" t="s">
        <v>11</v>
      </c>
      <c r="B88" s="12" t="s">
        <v>159</v>
      </c>
      <c r="C88" s="11" t="s">
        <v>160</v>
      </c>
      <c r="D88" s="7">
        <v>2018</v>
      </c>
      <c r="E88" s="7">
        <v>2018</v>
      </c>
      <c r="F88" s="27">
        <v>3.9230000000000001E-2</v>
      </c>
      <c r="G88" s="30">
        <f t="shared" si="19"/>
        <v>0</v>
      </c>
      <c r="H88" s="30">
        <v>0</v>
      </c>
      <c r="I88" s="30">
        <v>0</v>
      </c>
      <c r="J88" s="30">
        <v>0</v>
      </c>
      <c r="K88" s="30">
        <v>0</v>
      </c>
      <c r="L88" s="27">
        <v>3.9230000000000001E-2</v>
      </c>
      <c r="M88" s="30">
        <v>0</v>
      </c>
      <c r="N88" s="30">
        <v>0</v>
      </c>
      <c r="O88" s="30">
        <v>0</v>
      </c>
    </row>
    <row r="89" spans="1:15" ht="24" x14ac:dyDescent="0.25">
      <c r="A89" s="17" t="s">
        <v>11</v>
      </c>
      <c r="B89" s="12" t="s">
        <v>161</v>
      </c>
      <c r="C89" s="11" t="s">
        <v>162</v>
      </c>
      <c r="D89" s="7">
        <v>2018</v>
      </c>
      <c r="E89" s="7">
        <v>2018</v>
      </c>
      <c r="F89" s="27">
        <v>0</v>
      </c>
      <c r="G89" s="30">
        <f t="shared" si="19"/>
        <v>0.28874999999999995</v>
      </c>
      <c r="H89" s="30">
        <v>0</v>
      </c>
      <c r="I89" s="30">
        <v>1.4019999999999999E-2</v>
      </c>
      <c r="J89" s="30">
        <v>0.27472999999999997</v>
      </c>
      <c r="K89" s="30">
        <v>0</v>
      </c>
      <c r="L89" s="27">
        <v>0</v>
      </c>
      <c r="M89" s="30">
        <v>0.28874999999999995</v>
      </c>
      <c r="N89" s="30">
        <v>0.28874999999999995</v>
      </c>
      <c r="O89" s="30">
        <v>0.28874999999999995</v>
      </c>
    </row>
    <row r="90" spans="1:15" ht="24" x14ac:dyDescent="0.25">
      <c r="A90" s="17" t="s">
        <v>11</v>
      </c>
      <c r="B90" s="12" t="s">
        <v>163</v>
      </c>
      <c r="C90" s="11" t="s">
        <v>164</v>
      </c>
      <c r="D90" s="7">
        <v>2018</v>
      </c>
      <c r="E90" s="7">
        <v>2018</v>
      </c>
      <c r="F90" s="27">
        <v>0</v>
      </c>
      <c r="G90" s="30">
        <f t="shared" si="19"/>
        <v>0.28874999999999995</v>
      </c>
      <c r="H90" s="30">
        <v>0</v>
      </c>
      <c r="I90" s="30">
        <v>1.4019999999999999E-2</v>
      </c>
      <c r="J90" s="30">
        <v>0.27472999999999997</v>
      </c>
      <c r="K90" s="30">
        <v>0</v>
      </c>
      <c r="L90" s="27">
        <v>0</v>
      </c>
      <c r="M90" s="30">
        <v>0.28874999999999995</v>
      </c>
      <c r="N90" s="30">
        <v>0.28874999999999995</v>
      </c>
      <c r="O90" s="30">
        <v>0.28874999999999995</v>
      </c>
    </row>
    <row r="91" spans="1:15" ht="24" x14ac:dyDescent="0.25">
      <c r="A91" s="17" t="s">
        <v>11</v>
      </c>
      <c r="B91" s="12" t="s">
        <v>165</v>
      </c>
      <c r="C91" s="11" t="s">
        <v>166</v>
      </c>
      <c r="D91" s="7">
        <v>2018</v>
      </c>
      <c r="E91" s="7">
        <v>2018</v>
      </c>
      <c r="F91" s="27">
        <v>0</v>
      </c>
      <c r="G91" s="30">
        <f t="shared" si="19"/>
        <v>0.28874999999999995</v>
      </c>
      <c r="H91" s="30">
        <v>0</v>
      </c>
      <c r="I91" s="30">
        <v>1.4019999999999999E-2</v>
      </c>
      <c r="J91" s="30">
        <v>0.27472999999999997</v>
      </c>
      <c r="K91" s="30">
        <v>0</v>
      </c>
      <c r="L91" s="27">
        <v>0</v>
      </c>
      <c r="M91" s="30">
        <v>0.28874999999999995</v>
      </c>
      <c r="N91" s="30">
        <v>0.28874999999999995</v>
      </c>
      <c r="O91" s="30">
        <v>0.28874999999999995</v>
      </c>
    </row>
    <row r="92" spans="1:15" ht="24" x14ac:dyDescent="0.25">
      <c r="A92" s="17" t="s">
        <v>11</v>
      </c>
      <c r="B92" s="12" t="s">
        <v>167</v>
      </c>
      <c r="C92" s="11" t="s">
        <v>168</v>
      </c>
      <c r="D92" s="7">
        <v>2018</v>
      </c>
      <c r="E92" s="7">
        <v>2018</v>
      </c>
      <c r="F92" s="27">
        <v>0</v>
      </c>
      <c r="G92" s="30">
        <f t="shared" si="19"/>
        <v>0</v>
      </c>
      <c r="H92" s="30">
        <v>0</v>
      </c>
      <c r="I92" s="30">
        <v>0</v>
      </c>
      <c r="J92" s="30">
        <v>0</v>
      </c>
      <c r="K92" s="30">
        <v>0</v>
      </c>
      <c r="L92" s="27">
        <v>0</v>
      </c>
      <c r="M92" s="30">
        <v>0</v>
      </c>
      <c r="N92" s="30">
        <v>0</v>
      </c>
      <c r="O92" s="30">
        <v>0</v>
      </c>
    </row>
    <row r="93" spans="1:15" ht="24" x14ac:dyDescent="0.25">
      <c r="A93" s="17" t="s">
        <v>11</v>
      </c>
      <c r="B93" s="12" t="s">
        <v>169</v>
      </c>
      <c r="C93" s="11" t="s">
        <v>170</v>
      </c>
      <c r="D93" s="7">
        <v>2018</v>
      </c>
      <c r="E93" s="7">
        <v>2018</v>
      </c>
      <c r="F93" s="27">
        <v>0</v>
      </c>
      <c r="G93" s="30">
        <f t="shared" si="19"/>
        <v>0</v>
      </c>
      <c r="H93" s="30">
        <v>0</v>
      </c>
      <c r="I93" s="30">
        <v>0</v>
      </c>
      <c r="J93" s="30">
        <v>0</v>
      </c>
      <c r="K93" s="30">
        <v>0</v>
      </c>
      <c r="L93" s="27">
        <v>0</v>
      </c>
      <c r="M93" s="30">
        <v>0</v>
      </c>
      <c r="N93" s="30">
        <v>0</v>
      </c>
      <c r="O93" s="30">
        <v>0</v>
      </c>
    </row>
    <row r="94" spans="1:15" ht="24" x14ac:dyDescent="0.25">
      <c r="A94" s="17" t="s">
        <v>11</v>
      </c>
      <c r="B94" s="12" t="s">
        <v>171</v>
      </c>
      <c r="C94" s="11" t="s">
        <v>172</v>
      </c>
      <c r="D94" s="7">
        <v>2018</v>
      </c>
      <c r="E94" s="7">
        <v>2018</v>
      </c>
      <c r="F94" s="27">
        <v>0</v>
      </c>
      <c r="G94" s="30">
        <f t="shared" si="19"/>
        <v>0</v>
      </c>
      <c r="H94" s="30">
        <v>0</v>
      </c>
      <c r="I94" s="30">
        <v>0</v>
      </c>
      <c r="J94" s="30">
        <v>0</v>
      </c>
      <c r="K94" s="30">
        <v>0</v>
      </c>
      <c r="L94" s="27">
        <v>0</v>
      </c>
      <c r="M94" s="30">
        <v>0</v>
      </c>
      <c r="N94" s="30">
        <v>0</v>
      </c>
      <c r="O94" s="30">
        <v>0</v>
      </c>
    </row>
    <row r="95" spans="1:15" ht="24" x14ac:dyDescent="0.25">
      <c r="A95" s="17" t="s">
        <v>11</v>
      </c>
      <c r="B95" s="12" t="s">
        <v>173</v>
      </c>
      <c r="C95" s="11" t="s">
        <v>174</v>
      </c>
      <c r="D95" s="7">
        <v>2018</v>
      </c>
      <c r="E95" s="7">
        <v>2018</v>
      </c>
      <c r="F95" s="27">
        <v>0</v>
      </c>
      <c r="G95" s="30">
        <f t="shared" si="19"/>
        <v>0</v>
      </c>
      <c r="H95" s="30">
        <v>0</v>
      </c>
      <c r="I95" s="30">
        <v>0</v>
      </c>
      <c r="J95" s="30">
        <v>0</v>
      </c>
      <c r="K95" s="30">
        <v>0</v>
      </c>
      <c r="L95" s="27">
        <v>0</v>
      </c>
      <c r="M95" s="30">
        <v>0</v>
      </c>
      <c r="N95" s="30">
        <v>0</v>
      </c>
      <c r="O95" s="30">
        <v>0</v>
      </c>
    </row>
    <row r="96" spans="1:15" ht="24" x14ac:dyDescent="0.25">
      <c r="A96" s="17" t="s">
        <v>11</v>
      </c>
      <c r="B96" s="12" t="s">
        <v>175</v>
      </c>
      <c r="C96" s="11" t="s">
        <v>176</v>
      </c>
      <c r="D96" s="7">
        <v>2018</v>
      </c>
      <c r="E96" s="7">
        <v>2018</v>
      </c>
      <c r="F96" s="27">
        <v>0</v>
      </c>
      <c r="G96" s="30">
        <f t="shared" si="19"/>
        <v>0</v>
      </c>
      <c r="H96" s="30">
        <v>0</v>
      </c>
      <c r="I96" s="30">
        <v>0</v>
      </c>
      <c r="J96" s="30">
        <v>0</v>
      </c>
      <c r="K96" s="30">
        <v>0</v>
      </c>
      <c r="L96" s="27">
        <v>0</v>
      </c>
      <c r="M96" s="30">
        <v>0</v>
      </c>
      <c r="N96" s="30">
        <v>0</v>
      </c>
      <c r="O96" s="30">
        <v>0</v>
      </c>
    </row>
    <row r="97" spans="1:15" ht="24" x14ac:dyDescent="0.25">
      <c r="A97" s="17" t="s">
        <v>11</v>
      </c>
      <c r="B97" s="12" t="s">
        <v>177</v>
      </c>
      <c r="C97" s="11" t="s">
        <v>178</v>
      </c>
      <c r="D97" s="7">
        <v>2018</v>
      </c>
      <c r="E97" s="7">
        <v>2018</v>
      </c>
      <c r="F97" s="27">
        <v>0</v>
      </c>
      <c r="G97" s="30">
        <f t="shared" si="19"/>
        <v>0</v>
      </c>
      <c r="H97" s="30">
        <v>0</v>
      </c>
      <c r="I97" s="30">
        <v>0</v>
      </c>
      <c r="J97" s="30">
        <v>0</v>
      </c>
      <c r="K97" s="30">
        <v>0</v>
      </c>
      <c r="L97" s="27">
        <v>0</v>
      </c>
      <c r="M97" s="30">
        <v>0</v>
      </c>
      <c r="N97" s="30">
        <v>0</v>
      </c>
      <c r="O97" s="30">
        <v>0</v>
      </c>
    </row>
    <row r="98" spans="1:15" ht="24" x14ac:dyDescent="0.25">
      <c r="A98" s="17" t="s">
        <v>11</v>
      </c>
      <c r="B98" s="12" t="s">
        <v>179</v>
      </c>
      <c r="C98" s="11" t="s">
        <v>180</v>
      </c>
      <c r="D98" s="7">
        <v>2018</v>
      </c>
      <c r="E98" s="7">
        <v>2018</v>
      </c>
      <c r="F98" s="27">
        <v>0</v>
      </c>
      <c r="G98" s="30">
        <f t="shared" si="19"/>
        <v>0</v>
      </c>
      <c r="H98" s="30">
        <v>0</v>
      </c>
      <c r="I98" s="30">
        <v>0</v>
      </c>
      <c r="J98" s="30">
        <v>0</v>
      </c>
      <c r="K98" s="30">
        <v>0</v>
      </c>
      <c r="L98" s="27">
        <v>0</v>
      </c>
      <c r="M98" s="30">
        <v>0</v>
      </c>
      <c r="N98" s="30">
        <v>0</v>
      </c>
      <c r="O98" s="30">
        <v>0</v>
      </c>
    </row>
    <row r="99" spans="1:15" ht="24" x14ac:dyDescent="0.25">
      <c r="A99" s="17" t="s">
        <v>11</v>
      </c>
      <c r="B99" s="12" t="s">
        <v>181</v>
      </c>
      <c r="C99" s="11" t="s">
        <v>182</v>
      </c>
      <c r="D99" s="7">
        <v>2018</v>
      </c>
      <c r="E99" s="7">
        <v>2018</v>
      </c>
      <c r="F99" s="27">
        <v>0</v>
      </c>
      <c r="G99" s="30">
        <f t="shared" si="19"/>
        <v>0</v>
      </c>
      <c r="H99" s="30">
        <v>0</v>
      </c>
      <c r="I99" s="30">
        <v>0</v>
      </c>
      <c r="J99" s="30">
        <v>0</v>
      </c>
      <c r="K99" s="30">
        <v>0</v>
      </c>
      <c r="L99" s="27">
        <v>0</v>
      </c>
      <c r="M99" s="30">
        <v>0</v>
      </c>
      <c r="N99" s="30">
        <v>0</v>
      </c>
      <c r="O99" s="30">
        <v>0</v>
      </c>
    </row>
    <row r="100" spans="1:15" ht="24" x14ac:dyDescent="0.25">
      <c r="A100" s="17" t="s">
        <v>11</v>
      </c>
      <c r="B100" s="12" t="s">
        <v>183</v>
      </c>
      <c r="C100" s="11" t="s">
        <v>184</v>
      </c>
      <c r="D100" s="7">
        <v>2018</v>
      </c>
      <c r="E100" s="7">
        <v>2018</v>
      </c>
      <c r="F100" s="27">
        <v>0</v>
      </c>
      <c r="G100" s="30">
        <f t="shared" si="19"/>
        <v>0</v>
      </c>
      <c r="H100" s="30">
        <v>0</v>
      </c>
      <c r="I100" s="30">
        <v>0</v>
      </c>
      <c r="J100" s="30">
        <v>0</v>
      </c>
      <c r="K100" s="30">
        <v>0</v>
      </c>
      <c r="L100" s="27">
        <v>0</v>
      </c>
      <c r="M100" s="30">
        <v>0</v>
      </c>
      <c r="N100" s="30">
        <v>0</v>
      </c>
      <c r="O100" s="30">
        <v>0</v>
      </c>
    </row>
    <row r="101" spans="1:15" ht="24" x14ac:dyDescent="0.25">
      <c r="A101" s="17" t="s">
        <v>11</v>
      </c>
      <c r="B101" s="12" t="s">
        <v>185</v>
      </c>
      <c r="C101" s="11" t="s">
        <v>186</v>
      </c>
      <c r="D101" s="7">
        <v>2018</v>
      </c>
      <c r="E101" s="7">
        <v>2018</v>
      </c>
      <c r="F101" s="27">
        <v>0</v>
      </c>
      <c r="G101" s="30">
        <f t="shared" si="19"/>
        <v>0</v>
      </c>
      <c r="H101" s="30">
        <v>0</v>
      </c>
      <c r="I101" s="30">
        <v>0</v>
      </c>
      <c r="J101" s="30">
        <v>0</v>
      </c>
      <c r="K101" s="30">
        <v>0</v>
      </c>
      <c r="L101" s="27">
        <v>0</v>
      </c>
      <c r="M101" s="30">
        <v>0</v>
      </c>
      <c r="N101" s="30">
        <v>0</v>
      </c>
      <c r="O101" s="30">
        <v>0</v>
      </c>
    </row>
    <row r="102" spans="1:15" ht="24" x14ac:dyDescent="0.25">
      <c r="A102" s="17" t="s">
        <v>11</v>
      </c>
      <c r="B102" s="12" t="s">
        <v>187</v>
      </c>
      <c r="C102" s="11" t="s">
        <v>188</v>
      </c>
      <c r="D102" s="7">
        <v>2018</v>
      </c>
      <c r="E102" s="7">
        <v>2018</v>
      </c>
      <c r="F102" s="27">
        <v>0</v>
      </c>
      <c r="G102" s="30">
        <f t="shared" si="19"/>
        <v>0</v>
      </c>
      <c r="H102" s="30">
        <v>0</v>
      </c>
      <c r="I102" s="30">
        <v>0</v>
      </c>
      <c r="J102" s="30">
        <v>0</v>
      </c>
      <c r="K102" s="30">
        <v>0</v>
      </c>
      <c r="L102" s="27">
        <v>0</v>
      </c>
      <c r="M102" s="30">
        <v>0</v>
      </c>
      <c r="N102" s="30">
        <v>0</v>
      </c>
      <c r="O102" s="30">
        <v>0</v>
      </c>
    </row>
    <row r="103" spans="1:15" ht="24" x14ac:dyDescent="0.25">
      <c r="A103" s="17" t="s">
        <v>11</v>
      </c>
      <c r="B103" s="12" t="s">
        <v>189</v>
      </c>
      <c r="C103" s="11" t="s">
        <v>190</v>
      </c>
      <c r="D103" s="7">
        <v>2018</v>
      </c>
      <c r="E103" s="7">
        <v>2018</v>
      </c>
      <c r="F103" s="27">
        <v>0</v>
      </c>
      <c r="G103" s="30">
        <f t="shared" si="19"/>
        <v>0</v>
      </c>
      <c r="H103" s="30">
        <v>0</v>
      </c>
      <c r="I103" s="30">
        <v>0</v>
      </c>
      <c r="J103" s="30">
        <v>0</v>
      </c>
      <c r="K103" s="30">
        <v>0</v>
      </c>
      <c r="L103" s="27">
        <v>0</v>
      </c>
      <c r="M103" s="30">
        <v>0</v>
      </c>
      <c r="N103" s="30">
        <v>0</v>
      </c>
      <c r="O103" s="30">
        <v>0</v>
      </c>
    </row>
    <row r="104" spans="1:15" x14ac:dyDescent="0.25">
      <c r="A104" s="17" t="s">
        <v>11</v>
      </c>
      <c r="B104" s="12" t="s">
        <v>191</v>
      </c>
      <c r="C104" s="11" t="s">
        <v>192</v>
      </c>
      <c r="D104" s="7">
        <v>2018</v>
      </c>
      <c r="E104" s="7">
        <v>2018</v>
      </c>
      <c r="F104" s="27">
        <v>0</v>
      </c>
      <c r="G104" s="30">
        <f t="shared" si="19"/>
        <v>0</v>
      </c>
      <c r="H104" s="30">
        <v>0</v>
      </c>
      <c r="I104" s="30">
        <v>0</v>
      </c>
      <c r="J104" s="30">
        <v>0</v>
      </c>
      <c r="K104" s="30">
        <v>0</v>
      </c>
      <c r="L104" s="27">
        <v>0</v>
      </c>
      <c r="M104" s="30">
        <v>0</v>
      </c>
      <c r="N104" s="30">
        <v>0</v>
      </c>
      <c r="O104" s="30">
        <v>0</v>
      </c>
    </row>
    <row r="105" spans="1:15" ht="24" x14ac:dyDescent="0.25">
      <c r="A105" s="17" t="s">
        <v>11</v>
      </c>
      <c r="B105" s="12" t="s">
        <v>193</v>
      </c>
      <c r="C105" s="11" t="s">
        <v>194</v>
      </c>
      <c r="D105" s="7">
        <v>2018</v>
      </c>
      <c r="E105" s="7">
        <v>2018</v>
      </c>
      <c r="F105" s="27">
        <v>0</v>
      </c>
      <c r="G105" s="30">
        <f t="shared" si="19"/>
        <v>0</v>
      </c>
      <c r="H105" s="30">
        <v>0</v>
      </c>
      <c r="I105" s="30">
        <v>0</v>
      </c>
      <c r="J105" s="30">
        <v>0</v>
      </c>
      <c r="K105" s="30">
        <v>0</v>
      </c>
      <c r="L105" s="27">
        <v>0</v>
      </c>
      <c r="M105" s="30">
        <v>0</v>
      </c>
      <c r="N105" s="30">
        <v>0</v>
      </c>
      <c r="O105" s="30">
        <v>0</v>
      </c>
    </row>
    <row r="106" spans="1:15" ht="24" x14ac:dyDescent="0.25">
      <c r="A106" s="17" t="s">
        <v>11</v>
      </c>
      <c r="B106" s="12" t="s">
        <v>195</v>
      </c>
      <c r="C106" s="11" t="s">
        <v>196</v>
      </c>
      <c r="D106" s="7">
        <v>2018</v>
      </c>
      <c r="E106" s="7">
        <v>2018</v>
      </c>
      <c r="F106" s="27">
        <v>0</v>
      </c>
      <c r="G106" s="30">
        <f t="shared" si="19"/>
        <v>0</v>
      </c>
      <c r="H106" s="30">
        <v>0</v>
      </c>
      <c r="I106" s="30">
        <v>0</v>
      </c>
      <c r="J106" s="30">
        <v>0</v>
      </c>
      <c r="K106" s="30">
        <v>0</v>
      </c>
      <c r="L106" s="27">
        <v>0</v>
      </c>
      <c r="M106" s="30">
        <v>0</v>
      </c>
      <c r="N106" s="30">
        <v>0</v>
      </c>
      <c r="O106" s="30">
        <v>0</v>
      </c>
    </row>
    <row r="107" spans="1:15" ht="24" x14ac:dyDescent="0.25">
      <c r="A107" s="17" t="s">
        <v>11</v>
      </c>
      <c r="B107" s="12" t="s">
        <v>197</v>
      </c>
      <c r="C107" s="11" t="s">
        <v>198</v>
      </c>
      <c r="D107" s="7">
        <v>2018</v>
      </c>
      <c r="E107" s="7">
        <v>2018</v>
      </c>
      <c r="F107" s="27">
        <v>0.45834999999999998</v>
      </c>
      <c r="G107" s="30">
        <f t="shared" si="19"/>
        <v>3.3734500000000001</v>
      </c>
      <c r="H107" s="30">
        <v>0</v>
      </c>
      <c r="I107" s="30">
        <v>6.6239999999999993E-2</v>
      </c>
      <c r="J107" s="30">
        <v>3.30721</v>
      </c>
      <c r="K107" s="30">
        <v>0</v>
      </c>
      <c r="L107" s="27">
        <v>0.45834999999999998</v>
      </c>
      <c r="M107" s="30">
        <v>3.3734500000000001</v>
      </c>
      <c r="N107" s="30">
        <v>3.3734500000000001</v>
      </c>
      <c r="O107" s="30">
        <v>3.3734500000000001</v>
      </c>
    </row>
    <row r="108" spans="1:15" ht="24" x14ac:dyDescent="0.25">
      <c r="A108" s="17" t="s">
        <v>11</v>
      </c>
      <c r="B108" s="12" t="s">
        <v>199</v>
      </c>
      <c r="C108" s="11" t="s">
        <v>200</v>
      </c>
      <c r="D108" s="7">
        <v>2018</v>
      </c>
      <c r="E108" s="7">
        <v>2018</v>
      </c>
      <c r="F108" s="27">
        <v>0.48859000000000002</v>
      </c>
      <c r="G108" s="30">
        <f t="shared" si="19"/>
        <v>3.5960000000000001</v>
      </c>
      <c r="H108" s="30">
        <v>0</v>
      </c>
      <c r="I108" s="30">
        <v>7.0690000000000003E-2</v>
      </c>
      <c r="J108" s="30">
        <v>3.5253100000000002</v>
      </c>
      <c r="K108" s="30">
        <v>0</v>
      </c>
      <c r="L108" s="27">
        <v>0.48859000000000002</v>
      </c>
      <c r="M108" s="30">
        <v>3.5960000000000001</v>
      </c>
      <c r="N108" s="30">
        <v>3.5960000000000001</v>
      </c>
      <c r="O108" s="30">
        <v>3.5960000000000001</v>
      </c>
    </row>
    <row r="109" spans="1:15" ht="24" x14ac:dyDescent="0.25">
      <c r="A109" s="14" t="s">
        <v>201</v>
      </c>
      <c r="B109" s="1" t="s">
        <v>202</v>
      </c>
      <c r="C109" s="2" t="s">
        <v>34</v>
      </c>
      <c r="D109" s="3" t="s">
        <v>35</v>
      </c>
      <c r="E109" s="3" t="s">
        <v>35</v>
      </c>
      <c r="F109" s="25">
        <f>F110</f>
        <v>5.2617100000000017</v>
      </c>
      <c r="G109" s="26">
        <f>G110</f>
        <v>32.835240000000013</v>
      </c>
      <c r="H109" s="26">
        <f t="shared" ref="H109:K109" si="20">H110</f>
        <v>1.9809600000000001</v>
      </c>
      <c r="I109" s="26">
        <f t="shared" si="20"/>
        <v>13.67806</v>
      </c>
      <c r="J109" s="26">
        <f t="shared" si="20"/>
        <v>17.176219999999997</v>
      </c>
      <c r="K109" s="26">
        <f t="shared" si="20"/>
        <v>0</v>
      </c>
      <c r="L109" s="25">
        <f>L110</f>
        <v>5.2617100000000017</v>
      </c>
      <c r="M109" s="26">
        <v>32.835240000000013</v>
      </c>
      <c r="N109" s="26">
        <v>32.835240000000013</v>
      </c>
      <c r="O109" s="26">
        <v>32.835240000000013</v>
      </c>
    </row>
    <row r="110" spans="1:15" x14ac:dyDescent="0.25">
      <c r="A110" s="14" t="s">
        <v>203</v>
      </c>
      <c r="B110" s="1" t="s">
        <v>204</v>
      </c>
      <c r="C110" s="2" t="s">
        <v>34</v>
      </c>
      <c r="D110" s="3" t="s">
        <v>35</v>
      </c>
      <c r="E110" s="3" t="s">
        <v>35</v>
      </c>
      <c r="F110" s="25">
        <f>SUM(F111:F149)</f>
        <v>5.2617100000000017</v>
      </c>
      <c r="G110" s="26">
        <f>SUM(G111:G149)</f>
        <v>32.835240000000013</v>
      </c>
      <c r="H110" s="26">
        <f t="shared" ref="H110:K110" si="21">SUM(H111:H149)</f>
        <v>1.9809600000000001</v>
      </c>
      <c r="I110" s="26">
        <f t="shared" si="21"/>
        <v>13.67806</v>
      </c>
      <c r="J110" s="26">
        <f t="shared" si="21"/>
        <v>17.176219999999997</v>
      </c>
      <c r="K110" s="26">
        <f t="shared" si="21"/>
        <v>0</v>
      </c>
      <c r="L110" s="25">
        <f>SUM(L111:L149)</f>
        <v>5.2617100000000017</v>
      </c>
      <c r="M110" s="26">
        <v>32.835240000000013</v>
      </c>
      <c r="N110" s="26">
        <v>32.835240000000013</v>
      </c>
      <c r="O110" s="26">
        <v>32.835240000000013</v>
      </c>
    </row>
    <row r="111" spans="1:15" ht="24.75" x14ac:dyDescent="0.25">
      <c r="A111" s="16" t="s">
        <v>203</v>
      </c>
      <c r="B111" s="10" t="s">
        <v>205</v>
      </c>
      <c r="C111" s="11" t="s">
        <v>206</v>
      </c>
      <c r="D111" s="7">
        <v>2018</v>
      </c>
      <c r="E111" s="7">
        <v>2018</v>
      </c>
      <c r="F111" s="27">
        <v>0</v>
      </c>
      <c r="G111" s="30">
        <f t="shared" ref="G111:G150" si="22">H111+I111+J111+K111</f>
        <v>0</v>
      </c>
      <c r="H111" s="30">
        <v>0</v>
      </c>
      <c r="I111" s="30">
        <v>0</v>
      </c>
      <c r="J111" s="30">
        <v>0</v>
      </c>
      <c r="K111" s="30">
        <v>0</v>
      </c>
      <c r="L111" s="27">
        <v>0</v>
      </c>
      <c r="M111" s="30">
        <v>0</v>
      </c>
      <c r="N111" s="30">
        <v>0</v>
      </c>
      <c r="O111" s="30">
        <v>0</v>
      </c>
    </row>
    <row r="112" spans="1:15" ht="24.75" x14ac:dyDescent="0.25">
      <c r="A112" s="16" t="s">
        <v>203</v>
      </c>
      <c r="B112" s="10" t="s">
        <v>207</v>
      </c>
      <c r="C112" s="11" t="s">
        <v>208</v>
      </c>
      <c r="D112" s="7">
        <v>2018</v>
      </c>
      <c r="E112" s="7">
        <v>2018</v>
      </c>
      <c r="F112" s="27">
        <v>0.79534000000000005</v>
      </c>
      <c r="G112" s="30">
        <f t="shared" si="22"/>
        <v>4.7322600000000001</v>
      </c>
      <c r="H112" s="30">
        <v>0.13872000000000001</v>
      </c>
      <c r="I112" s="30">
        <v>1.3137700000000001</v>
      </c>
      <c r="J112" s="30">
        <v>3.2797700000000001</v>
      </c>
      <c r="K112" s="30">
        <v>0</v>
      </c>
      <c r="L112" s="27">
        <v>0.79534000000000005</v>
      </c>
      <c r="M112" s="30">
        <v>4.7322600000000001</v>
      </c>
      <c r="N112" s="30">
        <v>4.7322600000000001</v>
      </c>
      <c r="O112" s="30">
        <v>4.7322600000000001</v>
      </c>
    </row>
    <row r="113" spans="1:15" ht="24.75" x14ac:dyDescent="0.25">
      <c r="A113" s="16" t="s">
        <v>203</v>
      </c>
      <c r="B113" s="10" t="s">
        <v>209</v>
      </c>
      <c r="C113" s="11" t="s">
        <v>210</v>
      </c>
      <c r="D113" s="7">
        <v>2018</v>
      </c>
      <c r="E113" s="7">
        <v>2018</v>
      </c>
      <c r="F113" s="27">
        <v>0.38619999999999999</v>
      </c>
      <c r="G113" s="30">
        <f t="shared" si="22"/>
        <v>2.2978499999999999</v>
      </c>
      <c r="H113" s="30">
        <v>8.0729999999999996E-2</v>
      </c>
      <c r="I113" s="30">
        <v>0.91100000000000003</v>
      </c>
      <c r="J113" s="30">
        <v>1.3061199999999999</v>
      </c>
      <c r="K113" s="30">
        <v>0</v>
      </c>
      <c r="L113" s="27">
        <v>0.38619999999999999</v>
      </c>
      <c r="M113" s="30">
        <v>2.2978499999999999</v>
      </c>
      <c r="N113" s="30">
        <v>2.2978499999999999</v>
      </c>
      <c r="O113" s="30">
        <v>2.2978499999999999</v>
      </c>
    </row>
    <row r="114" spans="1:15" ht="24.75" x14ac:dyDescent="0.25">
      <c r="A114" s="16" t="s">
        <v>203</v>
      </c>
      <c r="B114" s="10" t="s">
        <v>211</v>
      </c>
      <c r="C114" s="11" t="s">
        <v>212</v>
      </c>
      <c r="D114" s="7">
        <v>2018</v>
      </c>
      <c r="E114" s="7">
        <v>2018</v>
      </c>
      <c r="F114" s="27">
        <v>0.33061000000000001</v>
      </c>
      <c r="G114" s="30">
        <f t="shared" si="22"/>
        <v>1.9671399999999999</v>
      </c>
      <c r="H114" s="30">
        <v>6.8739999999999996E-2</v>
      </c>
      <c r="I114" s="30">
        <v>0.64366999999999996</v>
      </c>
      <c r="J114" s="30">
        <v>1.2547299999999999</v>
      </c>
      <c r="K114" s="30">
        <v>0</v>
      </c>
      <c r="L114" s="27">
        <v>0.33061000000000001</v>
      </c>
      <c r="M114" s="30">
        <v>1.9671399999999999</v>
      </c>
      <c r="N114" s="30">
        <v>1.9671399999999999</v>
      </c>
      <c r="O114" s="30">
        <v>1.9671399999999999</v>
      </c>
    </row>
    <row r="115" spans="1:15" ht="24.75" x14ac:dyDescent="0.25">
      <c r="A115" s="16" t="s">
        <v>203</v>
      </c>
      <c r="B115" s="10" t="s">
        <v>213</v>
      </c>
      <c r="C115" s="11" t="s">
        <v>214</v>
      </c>
      <c r="D115" s="7">
        <v>2018</v>
      </c>
      <c r="E115" s="7">
        <v>2018</v>
      </c>
      <c r="F115" s="27">
        <v>0</v>
      </c>
      <c r="G115" s="30">
        <f t="shared" si="22"/>
        <v>0</v>
      </c>
      <c r="H115" s="30">
        <v>0</v>
      </c>
      <c r="I115" s="30">
        <v>0</v>
      </c>
      <c r="J115" s="30">
        <v>0</v>
      </c>
      <c r="K115" s="30">
        <v>0</v>
      </c>
      <c r="L115" s="27">
        <v>0</v>
      </c>
      <c r="M115" s="30">
        <v>0</v>
      </c>
      <c r="N115" s="30">
        <v>0</v>
      </c>
      <c r="O115" s="30">
        <v>0</v>
      </c>
    </row>
    <row r="116" spans="1:15" ht="24.75" x14ac:dyDescent="0.25">
      <c r="A116" s="16" t="s">
        <v>203</v>
      </c>
      <c r="B116" s="10" t="s">
        <v>215</v>
      </c>
      <c r="C116" s="11" t="s">
        <v>216</v>
      </c>
      <c r="D116" s="7">
        <v>2018</v>
      </c>
      <c r="E116" s="7">
        <v>2018</v>
      </c>
      <c r="F116" s="27">
        <v>0</v>
      </c>
      <c r="G116" s="30">
        <f t="shared" si="22"/>
        <v>0</v>
      </c>
      <c r="H116" s="30">
        <v>0</v>
      </c>
      <c r="I116" s="30">
        <v>0</v>
      </c>
      <c r="J116" s="30">
        <v>0</v>
      </c>
      <c r="K116" s="30">
        <v>0</v>
      </c>
      <c r="L116" s="27">
        <v>0</v>
      </c>
      <c r="M116" s="30">
        <v>0</v>
      </c>
      <c r="N116" s="30">
        <v>0</v>
      </c>
      <c r="O116" s="30">
        <v>0</v>
      </c>
    </row>
    <row r="117" spans="1:15" ht="24.75" x14ac:dyDescent="0.25">
      <c r="A117" s="16" t="s">
        <v>203</v>
      </c>
      <c r="B117" s="10" t="s">
        <v>217</v>
      </c>
      <c r="C117" s="11" t="s">
        <v>218</v>
      </c>
      <c r="D117" s="7">
        <v>2018</v>
      </c>
      <c r="E117" s="7">
        <v>2018</v>
      </c>
      <c r="F117" s="27">
        <v>0.34966000000000003</v>
      </c>
      <c r="G117" s="30">
        <f t="shared" si="22"/>
        <v>2.0804900000000002</v>
      </c>
      <c r="H117" s="30">
        <v>8.1220000000000001E-2</v>
      </c>
      <c r="I117" s="30">
        <v>0.59875</v>
      </c>
      <c r="J117" s="30">
        <v>1.40052</v>
      </c>
      <c r="K117" s="30">
        <v>0</v>
      </c>
      <c r="L117" s="27">
        <v>0.34966000000000003</v>
      </c>
      <c r="M117" s="30">
        <v>2.0804900000000002</v>
      </c>
      <c r="N117" s="30">
        <v>2.0804900000000002</v>
      </c>
      <c r="O117" s="30">
        <v>2.0804900000000002</v>
      </c>
    </row>
    <row r="118" spans="1:15" ht="24.75" x14ac:dyDescent="0.25">
      <c r="A118" s="16" t="s">
        <v>203</v>
      </c>
      <c r="B118" s="10" t="s">
        <v>219</v>
      </c>
      <c r="C118" s="11" t="s">
        <v>220</v>
      </c>
      <c r="D118" s="7">
        <v>2018</v>
      </c>
      <c r="E118" s="7">
        <v>2018</v>
      </c>
      <c r="F118" s="27">
        <v>0.29952000000000001</v>
      </c>
      <c r="G118" s="30">
        <f t="shared" si="22"/>
        <v>1.7821699999999998</v>
      </c>
      <c r="H118" s="30">
        <v>7.1230000000000002E-2</v>
      </c>
      <c r="I118" s="30">
        <v>0.65376999999999996</v>
      </c>
      <c r="J118" s="30">
        <v>1.0571699999999999</v>
      </c>
      <c r="K118" s="30">
        <v>0</v>
      </c>
      <c r="L118" s="27">
        <v>0.29952000000000001</v>
      </c>
      <c r="M118" s="30">
        <v>1.7821699999999998</v>
      </c>
      <c r="N118" s="30">
        <v>1.7821699999999998</v>
      </c>
      <c r="O118" s="30">
        <v>1.7821699999999998</v>
      </c>
    </row>
    <row r="119" spans="1:15" ht="24.75" x14ac:dyDescent="0.25">
      <c r="A119" s="16" t="s">
        <v>203</v>
      </c>
      <c r="B119" s="10" t="s">
        <v>221</v>
      </c>
      <c r="C119" s="11" t="s">
        <v>222</v>
      </c>
      <c r="D119" s="7">
        <v>2018</v>
      </c>
      <c r="E119" s="7">
        <v>2018</v>
      </c>
      <c r="F119" s="27">
        <v>0.17055000000000001</v>
      </c>
      <c r="G119" s="30">
        <f t="shared" si="22"/>
        <v>1.0147699999999999</v>
      </c>
      <c r="H119" s="30">
        <v>0.05</v>
      </c>
      <c r="I119" s="30">
        <v>0.43020000000000003</v>
      </c>
      <c r="J119" s="30">
        <v>0.53456999999999999</v>
      </c>
      <c r="K119" s="30">
        <v>0</v>
      </c>
      <c r="L119" s="27">
        <v>0.17055000000000001</v>
      </c>
      <c r="M119" s="30">
        <v>1.0147699999999999</v>
      </c>
      <c r="N119" s="30">
        <v>1.0147699999999999</v>
      </c>
      <c r="O119" s="30">
        <v>1.0147699999999999</v>
      </c>
    </row>
    <row r="120" spans="1:15" ht="24.75" x14ac:dyDescent="0.25">
      <c r="A120" s="16" t="s">
        <v>203</v>
      </c>
      <c r="B120" s="10" t="s">
        <v>223</v>
      </c>
      <c r="C120" s="11" t="s">
        <v>224</v>
      </c>
      <c r="D120" s="7">
        <v>2018</v>
      </c>
      <c r="E120" s="7">
        <v>2018</v>
      </c>
      <c r="F120" s="27">
        <v>0.33861999999999998</v>
      </c>
      <c r="G120" s="30">
        <f t="shared" si="22"/>
        <v>2.01403</v>
      </c>
      <c r="H120" s="30">
        <v>0.05</v>
      </c>
      <c r="I120" s="30">
        <v>0.29982999999999999</v>
      </c>
      <c r="J120" s="30">
        <v>1.6641999999999999</v>
      </c>
      <c r="K120" s="30">
        <v>0</v>
      </c>
      <c r="L120" s="27">
        <v>0.33861999999999998</v>
      </c>
      <c r="M120" s="30">
        <v>2.01403</v>
      </c>
      <c r="N120" s="30">
        <v>2.01403</v>
      </c>
      <c r="O120" s="30">
        <v>2.01403</v>
      </c>
    </row>
    <row r="121" spans="1:15" ht="24.75" x14ac:dyDescent="0.25">
      <c r="A121" s="16" t="s">
        <v>203</v>
      </c>
      <c r="B121" s="10" t="s">
        <v>225</v>
      </c>
      <c r="C121" s="11" t="s">
        <v>226</v>
      </c>
      <c r="D121" s="7">
        <v>2018</v>
      </c>
      <c r="E121" s="7">
        <v>2018</v>
      </c>
      <c r="F121" s="27">
        <v>0.13899</v>
      </c>
      <c r="G121" s="30">
        <f t="shared" si="22"/>
        <v>0.90903000000000012</v>
      </c>
      <c r="H121" s="30">
        <v>8.9859999999999995E-2</v>
      </c>
      <c r="I121" s="30">
        <v>0.50987000000000005</v>
      </c>
      <c r="J121" s="30">
        <v>0.30930000000000002</v>
      </c>
      <c r="K121" s="30">
        <v>0</v>
      </c>
      <c r="L121" s="27">
        <v>0.13899</v>
      </c>
      <c r="M121" s="30">
        <v>0.90903000000000012</v>
      </c>
      <c r="N121" s="30">
        <v>0.90903000000000012</v>
      </c>
      <c r="O121" s="30">
        <v>0.90903000000000012</v>
      </c>
    </row>
    <row r="122" spans="1:15" ht="24.75" x14ac:dyDescent="0.25">
      <c r="A122" s="16" t="s">
        <v>203</v>
      </c>
      <c r="B122" s="10" t="s">
        <v>227</v>
      </c>
      <c r="C122" s="11" t="s">
        <v>228</v>
      </c>
      <c r="D122" s="7">
        <v>2018</v>
      </c>
      <c r="E122" s="7">
        <v>2018</v>
      </c>
      <c r="F122" s="27">
        <v>9.64E-2</v>
      </c>
      <c r="G122" s="30">
        <f t="shared" si="22"/>
        <v>0.63044999999999995</v>
      </c>
      <c r="H122" s="30">
        <v>6.3960000000000003E-2</v>
      </c>
      <c r="I122" s="30">
        <v>0.33767999999999998</v>
      </c>
      <c r="J122" s="30">
        <v>0.22881000000000001</v>
      </c>
      <c r="K122" s="30">
        <v>0</v>
      </c>
      <c r="L122" s="27">
        <v>9.64E-2</v>
      </c>
      <c r="M122" s="30">
        <v>0.63044999999999995</v>
      </c>
      <c r="N122" s="30">
        <v>0.63044999999999995</v>
      </c>
      <c r="O122" s="30">
        <v>0.63044999999999995</v>
      </c>
    </row>
    <row r="123" spans="1:15" ht="24.75" x14ac:dyDescent="0.25">
      <c r="A123" s="16" t="s">
        <v>203</v>
      </c>
      <c r="B123" s="10" t="s">
        <v>229</v>
      </c>
      <c r="C123" s="11" t="s">
        <v>230</v>
      </c>
      <c r="D123" s="7">
        <v>2018</v>
      </c>
      <c r="E123" s="7">
        <v>2018</v>
      </c>
      <c r="F123" s="27">
        <v>4.4540000000000003E-2</v>
      </c>
      <c r="G123" s="30">
        <f t="shared" si="22"/>
        <v>0.29132000000000002</v>
      </c>
      <c r="H123" s="30">
        <v>1.746E-2</v>
      </c>
      <c r="I123" s="30">
        <v>0.14524000000000001</v>
      </c>
      <c r="J123" s="30">
        <v>0.12862000000000001</v>
      </c>
      <c r="K123" s="30">
        <v>0</v>
      </c>
      <c r="L123" s="27">
        <v>4.4540000000000003E-2</v>
      </c>
      <c r="M123" s="30">
        <v>0.29132000000000002</v>
      </c>
      <c r="N123" s="30">
        <v>0.29132000000000002</v>
      </c>
      <c r="O123" s="30">
        <v>0.29132000000000002</v>
      </c>
    </row>
    <row r="124" spans="1:15" ht="24.75" x14ac:dyDescent="0.25">
      <c r="A124" s="16" t="s">
        <v>203</v>
      </c>
      <c r="B124" s="10" t="s">
        <v>380</v>
      </c>
      <c r="C124" s="11" t="s">
        <v>231</v>
      </c>
      <c r="D124" s="7">
        <v>2018</v>
      </c>
      <c r="E124" s="7">
        <v>2018</v>
      </c>
      <c r="F124" s="27">
        <v>3.7269999999999998E-2</v>
      </c>
      <c r="G124" s="30">
        <f t="shared" si="22"/>
        <v>0.24376000000000003</v>
      </c>
      <c r="H124" s="30">
        <v>2.2620000000000001E-2</v>
      </c>
      <c r="I124" s="30">
        <v>0.14083000000000001</v>
      </c>
      <c r="J124" s="30">
        <v>8.0310000000000006E-2</v>
      </c>
      <c r="K124" s="30">
        <v>0</v>
      </c>
      <c r="L124" s="27">
        <v>3.7269999999999998E-2</v>
      </c>
      <c r="M124" s="30">
        <v>0.24376000000000003</v>
      </c>
      <c r="N124" s="30">
        <v>0.24376000000000003</v>
      </c>
      <c r="O124" s="30">
        <v>0.24376000000000003</v>
      </c>
    </row>
    <row r="125" spans="1:15" ht="24.75" x14ac:dyDescent="0.25">
      <c r="A125" s="16" t="s">
        <v>203</v>
      </c>
      <c r="B125" s="10" t="s">
        <v>232</v>
      </c>
      <c r="C125" s="11" t="s">
        <v>233</v>
      </c>
      <c r="D125" s="7">
        <v>2018</v>
      </c>
      <c r="E125" s="7">
        <v>2018</v>
      </c>
      <c r="F125" s="27">
        <v>3.9469999999999998E-2</v>
      </c>
      <c r="G125" s="30">
        <f t="shared" si="22"/>
        <v>0.25812999999999997</v>
      </c>
      <c r="H125" s="30">
        <v>1.8720000000000001E-2</v>
      </c>
      <c r="I125" s="30">
        <v>0.17122000000000001</v>
      </c>
      <c r="J125" s="30">
        <v>6.8190000000000001E-2</v>
      </c>
      <c r="K125" s="30">
        <v>0</v>
      </c>
      <c r="L125" s="27">
        <v>3.9469999999999998E-2</v>
      </c>
      <c r="M125" s="30">
        <v>0.25812999999999997</v>
      </c>
      <c r="N125" s="30">
        <v>0.25812999999999997</v>
      </c>
      <c r="O125" s="30">
        <v>0.25812999999999997</v>
      </c>
    </row>
    <row r="126" spans="1:15" ht="24.75" x14ac:dyDescent="0.25">
      <c r="A126" s="16" t="s">
        <v>203</v>
      </c>
      <c r="B126" s="10" t="s">
        <v>234</v>
      </c>
      <c r="C126" s="11" t="s">
        <v>235</v>
      </c>
      <c r="D126" s="7">
        <v>2018</v>
      </c>
      <c r="E126" s="7">
        <v>2018</v>
      </c>
      <c r="F126" s="27">
        <v>8.0210000000000004E-2</v>
      </c>
      <c r="G126" s="30">
        <f t="shared" si="22"/>
        <v>0.52454999999999996</v>
      </c>
      <c r="H126" s="30">
        <v>3.5889999999999998E-2</v>
      </c>
      <c r="I126" s="30">
        <v>0.35714000000000001</v>
      </c>
      <c r="J126" s="30">
        <v>0.13152</v>
      </c>
      <c r="K126" s="30">
        <v>0</v>
      </c>
      <c r="L126" s="27">
        <v>8.0210000000000004E-2</v>
      </c>
      <c r="M126" s="30">
        <v>0.52454999999999996</v>
      </c>
      <c r="N126" s="30">
        <v>0.52454999999999996</v>
      </c>
      <c r="O126" s="30">
        <v>0.52454999999999996</v>
      </c>
    </row>
    <row r="127" spans="1:15" ht="24.75" x14ac:dyDescent="0.25">
      <c r="A127" s="16" t="s">
        <v>203</v>
      </c>
      <c r="B127" s="10" t="s">
        <v>236</v>
      </c>
      <c r="C127" s="11" t="s">
        <v>237</v>
      </c>
      <c r="D127" s="7">
        <v>2018</v>
      </c>
      <c r="E127" s="7">
        <v>2018</v>
      </c>
      <c r="F127" s="27">
        <v>0</v>
      </c>
      <c r="G127" s="30">
        <f t="shared" si="22"/>
        <v>0</v>
      </c>
      <c r="H127" s="30">
        <v>0</v>
      </c>
      <c r="I127" s="30">
        <v>0</v>
      </c>
      <c r="J127" s="30">
        <v>0</v>
      </c>
      <c r="K127" s="30">
        <v>0</v>
      </c>
      <c r="L127" s="27">
        <v>0</v>
      </c>
      <c r="M127" s="30">
        <v>0</v>
      </c>
      <c r="N127" s="30">
        <v>0</v>
      </c>
      <c r="O127" s="30">
        <v>0</v>
      </c>
    </row>
    <row r="128" spans="1:15" ht="24.75" x14ac:dyDescent="0.25">
      <c r="A128" s="16" t="s">
        <v>203</v>
      </c>
      <c r="B128" s="10" t="s">
        <v>238</v>
      </c>
      <c r="C128" s="11" t="s">
        <v>239</v>
      </c>
      <c r="D128" s="7">
        <v>2018</v>
      </c>
      <c r="E128" s="7">
        <v>2018</v>
      </c>
      <c r="F128" s="27">
        <v>0</v>
      </c>
      <c r="G128" s="30">
        <f t="shared" si="22"/>
        <v>0</v>
      </c>
      <c r="H128" s="30">
        <v>0</v>
      </c>
      <c r="I128" s="30">
        <v>0</v>
      </c>
      <c r="J128" s="30">
        <v>0</v>
      </c>
      <c r="K128" s="30">
        <v>0</v>
      </c>
      <c r="L128" s="27">
        <v>0</v>
      </c>
      <c r="M128" s="30">
        <v>0</v>
      </c>
      <c r="N128" s="30">
        <v>0</v>
      </c>
      <c r="O128" s="30">
        <v>0</v>
      </c>
    </row>
    <row r="129" spans="1:15" ht="24.75" x14ac:dyDescent="0.25">
      <c r="A129" s="16" t="s">
        <v>203</v>
      </c>
      <c r="B129" s="10" t="s">
        <v>240</v>
      </c>
      <c r="C129" s="11" t="s">
        <v>241</v>
      </c>
      <c r="D129" s="7">
        <v>2018</v>
      </c>
      <c r="E129" s="7">
        <v>2018</v>
      </c>
      <c r="F129" s="27">
        <v>0</v>
      </c>
      <c r="G129" s="30">
        <f t="shared" si="22"/>
        <v>0</v>
      </c>
      <c r="H129" s="30">
        <v>0</v>
      </c>
      <c r="I129" s="30">
        <v>0</v>
      </c>
      <c r="J129" s="30">
        <v>0</v>
      </c>
      <c r="K129" s="30">
        <v>0</v>
      </c>
      <c r="L129" s="27">
        <v>0</v>
      </c>
      <c r="M129" s="30">
        <v>0</v>
      </c>
      <c r="N129" s="30">
        <v>0</v>
      </c>
      <c r="O129" s="30">
        <v>0</v>
      </c>
    </row>
    <row r="130" spans="1:15" ht="24.75" x14ac:dyDescent="0.25">
      <c r="A130" s="16" t="s">
        <v>203</v>
      </c>
      <c r="B130" s="10" t="s">
        <v>242</v>
      </c>
      <c r="C130" s="11" t="s">
        <v>243</v>
      </c>
      <c r="D130" s="7">
        <v>2018</v>
      </c>
      <c r="E130" s="7">
        <v>2018</v>
      </c>
      <c r="F130" s="27">
        <v>3.6409999999999998E-2</v>
      </c>
      <c r="G130" s="30">
        <f t="shared" si="22"/>
        <v>0.23809999999999998</v>
      </c>
      <c r="H130" s="30">
        <v>1.7319999999999999E-2</v>
      </c>
      <c r="I130" s="30">
        <v>0.15695999999999999</v>
      </c>
      <c r="J130" s="30">
        <v>6.3820000000000002E-2</v>
      </c>
      <c r="K130" s="30">
        <v>0</v>
      </c>
      <c r="L130" s="27">
        <v>3.6409999999999998E-2</v>
      </c>
      <c r="M130" s="30">
        <v>0.23809999999999998</v>
      </c>
      <c r="N130" s="30">
        <v>0.23809999999999998</v>
      </c>
      <c r="O130" s="30">
        <v>0.23809999999999998</v>
      </c>
    </row>
    <row r="131" spans="1:15" ht="24.75" x14ac:dyDescent="0.25">
      <c r="A131" s="16" t="s">
        <v>203</v>
      </c>
      <c r="B131" s="10" t="s">
        <v>244</v>
      </c>
      <c r="C131" s="11" t="s">
        <v>245</v>
      </c>
      <c r="D131" s="7">
        <v>2018</v>
      </c>
      <c r="E131" s="7">
        <v>2018</v>
      </c>
      <c r="F131" s="27">
        <v>0</v>
      </c>
      <c r="G131" s="30">
        <f t="shared" si="22"/>
        <v>0</v>
      </c>
      <c r="H131" s="30">
        <v>0</v>
      </c>
      <c r="I131" s="30">
        <v>0</v>
      </c>
      <c r="J131" s="30">
        <v>0</v>
      </c>
      <c r="K131" s="30">
        <v>0</v>
      </c>
      <c r="L131" s="27">
        <v>0</v>
      </c>
      <c r="M131" s="30">
        <v>0</v>
      </c>
      <c r="N131" s="30">
        <v>0</v>
      </c>
      <c r="O131" s="30">
        <v>0</v>
      </c>
    </row>
    <row r="132" spans="1:15" x14ac:dyDescent="0.25">
      <c r="A132" s="16" t="s">
        <v>203</v>
      </c>
      <c r="B132" s="10" t="s">
        <v>246</v>
      </c>
      <c r="C132" s="11" t="s">
        <v>247</v>
      </c>
      <c r="D132" s="7">
        <v>2018</v>
      </c>
      <c r="E132" s="7">
        <v>2018</v>
      </c>
      <c r="F132" s="27">
        <v>2.7210000000000002E-2</v>
      </c>
      <c r="G132" s="30">
        <f t="shared" si="22"/>
        <v>0.17793999999999999</v>
      </c>
      <c r="H132" s="30">
        <v>1.6219999999999998E-2</v>
      </c>
      <c r="I132" s="30">
        <v>0.10129000000000001</v>
      </c>
      <c r="J132" s="30">
        <v>6.0429999999999998E-2</v>
      </c>
      <c r="K132" s="30">
        <v>0</v>
      </c>
      <c r="L132" s="27">
        <v>2.7210000000000002E-2</v>
      </c>
      <c r="M132" s="30">
        <v>0.17793999999999999</v>
      </c>
      <c r="N132" s="30">
        <v>0.17793999999999999</v>
      </c>
      <c r="O132" s="30">
        <v>0.17793999999999999</v>
      </c>
    </row>
    <row r="133" spans="1:15" x14ac:dyDescent="0.25">
      <c r="A133" s="16" t="s">
        <v>203</v>
      </c>
      <c r="B133" s="10" t="s">
        <v>248</v>
      </c>
      <c r="C133" s="11" t="s">
        <v>249</v>
      </c>
      <c r="D133" s="7">
        <v>2018</v>
      </c>
      <c r="E133" s="7">
        <v>2018</v>
      </c>
      <c r="F133" s="27">
        <v>0</v>
      </c>
      <c r="G133" s="30">
        <f t="shared" si="22"/>
        <v>0</v>
      </c>
      <c r="H133" s="30">
        <v>0</v>
      </c>
      <c r="I133" s="30">
        <v>0</v>
      </c>
      <c r="J133" s="30">
        <v>0</v>
      </c>
      <c r="K133" s="30">
        <v>0</v>
      </c>
      <c r="L133" s="27">
        <v>0</v>
      </c>
      <c r="M133" s="30">
        <v>0</v>
      </c>
      <c r="N133" s="30">
        <v>0</v>
      </c>
      <c r="O133" s="30">
        <v>0</v>
      </c>
    </row>
    <row r="134" spans="1:15" ht="24.75" x14ac:dyDescent="0.25">
      <c r="A134" s="16" t="s">
        <v>203</v>
      </c>
      <c r="B134" s="10" t="s">
        <v>250</v>
      </c>
      <c r="C134" s="11" t="s">
        <v>251</v>
      </c>
      <c r="D134" s="7">
        <v>2018</v>
      </c>
      <c r="E134" s="7">
        <v>2018</v>
      </c>
      <c r="F134" s="27">
        <v>0</v>
      </c>
      <c r="G134" s="30">
        <f t="shared" si="22"/>
        <v>0</v>
      </c>
      <c r="H134" s="30">
        <v>0</v>
      </c>
      <c r="I134" s="30">
        <v>0</v>
      </c>
      <c r="J134" s="30">
        <v>0</v>
      </c>
      <c r="K134" s="30">
        <v>0</v>
      </c>
      <c r="L134" s="27">
        <v>0</v>
      </c>
      <c r="M134" s="30">
        <v>0</v>
      </c>
      <c r="N134" s="30">
        <v>0</v>
      </c>
      <c r="O134" s="30">
        <v>0</v>
      </c>
    </row>
    <row r="135" spans="1:15" ht="24.75" x14ac:dyDescent="0.25">
      <c r="A135" s="16" t="s">
        <v>203</v>
      </c>
      <c r="B135" s="10" t="s">
        <v>252</v>
      </c>
      <c r="C135" s="11" t="s">
        <v>253</v>
      </c>
      <c r="D135" s="7">
        <v>2018</v>
      </c>
      <c r="E135" s="7">
        <v>2018</v>
      </c>
      <c r="F135" s="27">
        <v>0</v>
      </c>
      <c r="G135" s="30">
        <f t="shared" si="22"/>
        <v>0</v>
      </c>
      <c r="H135" s="30">
        <v>0</v>
      </c>
      <c r="I135" s="30">
        <v>0</v>
      </c>
      <c r="J135" s="30">
        <v>0</v>
      </c>
      <c r="K135" s="30">
        <v>0</v>
      </c>
      <c r="L135" s="27">
        <v>0</v>
      </c>
      <c r="M135" s="30">
        <v>0</v>
      </c>
      <c r="N135" s="30">
        <v>0</v>
      </c>
      <c r="O135" s="30">
        <v>0</v>
      </c>
    </row>
    <row r="136" spans="1:15" ht="24.75" x14ac:dyDescent="0.25">
      <c r="A136" s="16" t="s">
        <v>203</v>
      </c>
      <c r="B136" s="10" t="s">
        <v>254</v>
      </c>
      <c r="C136" s="11" t="s">
        <v>255</v>
      </c>
      <c r="D136" s="7">
        <v>2018</v>
      </c>
      <c r="E136" s="7">
        <v>2018</v>
      </c>
      <c r="F136" s="27">
        <v>0</v>
      </c>
      <c r="G136" s="30">
        <f t="shared" si="22"/>
        <v>0</v>
      </c>
      <c r="H136" s="30">
        <v>0</v>
      </c>
      <c r="I136" s="30">
        <v>0</v>
      </c>
      <c r="J136" s="30">
        <v>0</v>
      </c>
      <c r="K136" s="30">
        <v>0</v>
      </c>
      <c r="L136" s="27">
        <v>0</v>
      </c>
      <c r="M136" s="30">
        <v>0</v>
      </c>
      <c r="N136" s="30">
        <v>0</v>
      </c>
      <c r="O136" s="30">
        <v>0</v>
      </c>
    </row>
    <row r="137" spans="1:15" ht="24.75" x14ac:dyDescent="0.25">
      <c r="A137" s="16" t="s">
        <v>203</v>
      </c>
      <c r="B137" s="10" t="s">
        <v>256</v>
      </c>
      <c r="C137" s="11" t="s">
        <v>257</v>
      </c>
      <c r="D137" s="7">
        <v>2018</v>
      </c>
      <c r="E137" s="7">
        <v>2018</v>
      </c>
      <c r="F137" s="27">
        <v>0</v>
      </c>
      <c r="G137" s="30">
        <f t="shared" si="22"/>
        <v>0</v>
      </c>
      <c r="H137" s="30">
        <v>0</v>
      </c>
      <c r="I137" s="30">
        <v>0</v>
      </c>
      <c r="J137" s="30">
        <v>0</v>
      </c>
      <c r="K137" s="30">
        <v>0</v>
      </c>
      <c r="L137" s="27">
        <v>0</v>
      </c>
      <c r="M137" s="30">
        <v>0</v>
      </c>
      <c r="N137" s="30">
        <v>0</v>
      </c>
      <c r="O137" s="30">
        <v>0</v>
      </c>
    </row>
    <row r="138" spans="1:15" x14ac:dyDescent="0.25">
      <c r="A138" s="16" t="s">
        <v>203</v>
      </c>
      <c r="B138" s="10" t="s">
        <v>258</v>
      </c>
      <c r="C138" s="11" t="s">
        <v>259</v>
      </c>
      <c r="D138" s="7">
        <v>2018</v>
      </c>
      <c r="E138" s="7">
        <v>2018</v>
      </c>
      <c r="F138" s="27">
        <v>0</v>
      </c>
      <c r="G138" s="30">
        <f t="shared" si="22"/>
        <v>0</v>
      </c>
      <c r="H138" s="30">
        <v>0</v>
      </c>
      <c r="I138" s="30">
        <v>0</v>
      </c>
      <c r="J138" s="30">
        <v>0</v>
      </c>
      <c r="K138" s="30">
        <v>0</v>
      </c>
      <c r="L138" s="27">
        <v>0</v>
      </c>
      <c r="M138" s="30">
        <v>0</v>
      </c>
      <c r="N138" s="30">
        <v>0</v>
      </c>
      <c r="O138" s="30">
        <v>0</v>
      </c>
    </row>
    <row r="139" spans="1:15" x14ac:dyDescent="0.25">
      <c r="A139" s="16" t="s">
        <v>203</v>
      </c>
      <c r="B139" s="10" t="s">
        <v>260</v>
      </c>
      <c r="C139" s="11" t="s">
        <v>261</v>
      </c>
      <c r="D139" s="7">
        <v>2018</v>
      </c>
      <c r="E139" s="7">
        <v>2018</v>
      </c>
      <c r="F139" s="27">
        <v>0</v>
      </c>
      <c r="G139" s="30">
        <f t="shared" si="22"/>
        <v>0</v>
      </c>
      <c r="H139" s="30">
        <v>0</v>
      </c>
      <c r="I139" s="30">
        <v>0</v>
      </c>
      <c r="J139" s="30">
        <v>0</v>
      </c>
      <c r="K139" s="30">
        <v>0</v>
      </c>
      <c r="L139" s="27">
        <v>0</v>
      </c>
      <c r="M139" s="30">
        <v>0</v>
      </c>
      <c r="N139" s="30">
        <v>0</v>
      </c>
      <c r="O139" s="30">
        <v>0</v>
      </c>
    </row>
    <row r="140" spans="1:15" x14ac:dyDescent="0.25">
      <c r="A140" s="16" t="s">
        <v>203</v>
      </c>
      <c r="B140" s="10" t="s">
        <v>262</v>
      </c>
      <c r="C140" s="11" t="s">
        <v>263</v>
      </c>
      <c r="D140" s="7">
        <v>2018</v>
      </c>
      <c r="E140" s="7">
        <v>2018</v>
      </c>
      <c r="F140" s="27">
        <v>0.20338000000000001</v>
      </c>
      <c r="G140" s="30">
        <f t="shared" si="22"/>
        <v>1.3301099999999999</v>
      </c>
      <c r="H140" s="30">
        <v>5.0479999999999997E-2</v>
      </c>
      <c r="I140" s="30">
        <v>0.78976999999999997</v>
      </c>
      <c r="J140" s="30">
        <v>0.48986000000000002</v>
      </c>
      <c r="K140" s="30">
        <v>0</v>
      </c>
      <c r="L140" s="27">
        <v>0.20338000000000001</v>
      </c>
      <c r="M140" s="30">
        <v>1.3301099999999999</v>
      </c>
      <c r="N140" s="30">
        <v>1.3301099999999999</v>
      </c>
      <c r="O140" s="30">
        <v>1.3301099999999999</v>
      </c>
    </row>
    <row r="141" spans="1:15" x14ac:dyDescent="0.25">
      <c r="A141" s="16" t="s">
        <v>203</v>
      </c>
      <c r="B141" s="10" t="s">
        <v>264</v>
      </c>
      <c r="C141" s="11" t="s">
        <v>265</v>
      </c>
      <c r="D141" s="7">
        <v>2018</v>
      </c>
      <c r="E141" s="7">
        <v>2018</v>
      </c>
      <c r="F141" s="27">
        <v>9.6769999999999995E-2</v>
      </c>
      <c r="G141" s="30">
        <f t="shared" si="22"/>
        <v>0.63284999999999991</v>
      </c>
      <c r="H141" s="30">
        <v>4.4229999999999998E-2</v>
      </c>
      <c r="I141" s="30">
        <v>0.32496999999999998</v>
      </c>
      <c r="J141" s="30">
        <v>0.26365</v>
      </c>
      <c r="K141" s="30">
        <v>0</v>
      </c>
      <c r="L141" s="27">
        <v>9.6769999999999995E-2</v>
      </c>
      <c r="M141" s="30">
        <v>0.63284999999999991</v>
      </c>
      <c r="N141" s="30">
        <v>0.63284999999999991</v>
      </c>
      <c r="O141" s="30">
        <v>0.63284999999999991</v>
      </c>
    </row>
    <row r="142" spans="1:15" x14ac:dyDescent="0.25">
      <c r="A142" s="16" t="s">
        <v>203</v>
      </c>
      <c r="B142" s="10" t="s">
        <v>266</v>
      </c>
      <c r="C142" s="11" t="s">
        <v>267</v>
      </c>
      <c r="D142" s="7">
        <v>2018</v>
      </c>
      <c r="E142" s="7">
        <v>2018</v>
      </c>
      <c r="F142" s="27">
        <v>0.26240999999999998</v>
      </c>
      <c r="G142" s="30">
        <f t="shared" si="22"/>
        <v>1.71617</v>
      </c>
      <c r="H142" s="30">
        <v>5.323E-2</v>
      </c>
      <c r="I142" s="30">
        <v>1.07883</v>
      </c>
      <c r="J142" s="30">
        <v>0.58411000000000002</v>
      </c>
      <c r="K142" s="30">
        <v>0</v>
      </c>
      <c r="L142" s="27">
        <v>0.26240999999999998</v>
      </c>
      <c r="M142" s="30">
        <v>1.71617</v>
      </c>
      <c r="N142" s="30">
        <v>1.71617</v>
      </c>
      <c r="O142" s="30">
        <v>1.71617</v>
      </c>
    </row>
    <row r="143" spans="1:15" x14ac:dyDescent="0.25">
      <c r="A143" s="16" t="s">
        <v>203</v>
      </c>
      <c r="B143" s="10" t="s">
        <v>268</v>
      </c>
      <c r="C143" s="11" t="s">
        <v>269</v>
      </c>
      <c r="D143" s="7">
        <v>2018</v>
      </c>
      <c r="E143" s="7">
        <v>2018</v>
      </c>
      <c r="F143" s="27">
        <v>0.17962</v>
      </c>
      <c r="G143" s="30">
        <f t="shared" si="22"/>
        <v>1.1747099999999999</v>
      </c>
      <c r="H143" s="30">
        <v>4.9230000000000003E-2</v>
      </c>
      <c r="I143" s="30">
        <v>0.68379999999999996</v>
      </c>
      <c r="J143" s="30">
        <v>0.44168000000000002</v>
      </c>
      <c r="K143" s="30">
        <v>0</v>
      </c>
      <c r="L143" s="27">
        <v>0.17962</v>
      </c>
      <c r="M143" s="30">
        <v>1.1747099999999999</v>
      </c>
      <c r="N143" s="30">
        <v>1.1747099999999999</v>
      </c>
      <c r="O143" s="30">
        <v>1.1747099999999999</v>
      </c>
    </row>
    <row r="144" spans="1:15" x14ac:dyDescent="0.25">
      <c r="A144" s="16" t="s">
        <v>203</v>
      </c>
      <c r="B144" s="10" t="s">
        <v>270</v>
      </c>
      <c r="C144" s="11" t="s">
        <v>271</v>
      </c>
      <c r="D144" s="7">
        <v>2018</v>
      </c>
      <c r="E144" s="7">
        <v>2018</v>
      </c>
      <c r="F144" s="27">
        <v>0.17441000000000001</v>
      </c>
      <c r="G144" s="30">
        <f t="shared" si="22"/>
        <v>1.14063</v>
      </c>
      <c r="H144" s="30">
        <v>4.8219999999999999E-2</v>
      </c>
      <c r="I144" s="30">
        <v>0.68633</v>
      </c>
      <c r="J144" s="30">
        <v>0.40608</v>
      </c>
      <c r="K144" s="30">
        <v>0</v>
      </c>
      <c r="L144" s="27">
        <v>0.17441000000000001</v>
      </c>
      <c r="M144" s="30">
        <v>1.14063</v>
      </c>
      <c r="N144" s="30">
        <v>1.14063</v>
      </c>
      <c r="O144" s="30">
        <v>1.14063</v>
      </c>
    </row>
    <row r="145" spans="1:15" x14ac:dyDescent="0.25">
      <c r="A145" s="16" t="s">
        <v>203</v>
      </c>
      <c r="B145" s="10" t="s">
        <v>272</v>
      </c>
      <c r="C145" s="11" t="s">
        <v>273</v>
      </c>
      <c r="D145" s="7">
        <v>2018</v>
      </c>
      <c r="E145" s="7">
        <v>2018</v>
      </c>
      <c r="F145" s="27">
        <v>0.40310000000000001</v>
      </c>
      <c r="G145" s="30">
        <f t="shared" si="22"/>
        <v>2.6362700000000001</v>
      </c>
      <c r="H145" s="30">
        <v>6.9970000000000004E-2</v>
      </c>
      <c r="I145" s="30">
        <v>1.36744</v>
      </c>
      <c r="J145" s="30">
        <v>1.19886</v>
      </c>
      <c r="K145" s="30">
        <v>0</v>
      </c>
      <c r="L145" s="27">
        <v>0.40310000000000001</v>
      </c>
      <c r="M145" s="30">
        <v>2.6362700000000001</v>
      </c>
      <c r="N145" s="30">
        <v>2.6362700000000001</v>
      </c>
      <c r="O145" s="30">
        <v>2.6362700000000001</v>
      </c>
    </row>
    <row r="146" spans="1:15" x14ac:dyDescent="0.25">
      <c r="A146" s="16" t="s">
        <v>203</v>
      </c>
      <c r="B146" s="10" t="s">
        <v>274</v>
      </c>
      <c r="C146" s="11" t="s">
        <v>275</v>
      </c>
      <c r="D146" s="7">
        <v>2018</v>
      </c>
      <c r="E146" s="7">
        <v>2018</v>
      </c>
      <c r="F146" s="27">
        <v>0.21426000000000001</v>
      </c>
      <c r="G146" s="30">
        <f t="shared" si="22"/>
        <v>1.4012899999999999</v>
      </c>
      <c r="H146" s="30">
        <v>0.15856000000000001</v>
      </c>
      <c r="I146" s="30">
        <v>0.78976999999999997</v>
      </c>
      <c r="J146" s="30">
        <v>0.45295999999999997</v>
      </c>
      <c r="K146" s="30">
        <v>0</v>
      </c>
      <c r="L146" s="27">
        <v>0.21426000000000001</v>
      </c>
      <c r="M146" s="30">
        <v>1.4012899999999999</v>
      </c>
      <c r="N146" s="30">
        <v>1.4012899999999999</v>
      </c>
      <c r="O146" s="30">
        <v>1.4012899999999999</v>
      </c>
    </row>
    <row r="147" spans="1:15" x14ac:dyDescent="0.25">
      <c r="A147" s="16" t="s">
        <v>203</v>
      </c>
      <c r="B147" s="10" t="s">
        <v>276</v>
      </c>
      <c r="C147" s="11" t="s">
        <v>277</v>
      </c>
      <c r="D147" s="7">
        <v>2018</v>
      </c>
      <c r="E147" s="7">
        <v>2018</v>
      </c>
      <c r="F147" s="27">
        <v>0.15187</v>
      </c>
      <c r="G147" s="30">
        <f t="shared" si="22"/>
        <v>0.9932399999999999</v>
      </c>
      <c r="H147" s="30">
        <v>9.8000000000000004E-2</v>
      </c>
      <c r="I147" s="30">
        <v>0.44228000000000001</v>
      </c>
      <c r="J147" s="30">
        <v>0.45295999999999997</v>
      </c>
      <c r="K147" s="30">
        <v>0</v>
      </c>
      <c r="L147" s="27">
        <v>0.15187</v>
      </c>
      <c r="M147" s="30">
        <v>0.9932399999999999</v>
      </c>
      <c r="N147" s="30">
        <v>0.9932399999999999</v>
      </c>
      <c r="O147" s="30">
        <v>0.9932399999999999</v>
      </c>
    </row>
    <row r="148" spans="1:15" x14ac:dyDescent="0.25">
      <c r="A148" s="16" t="s">
        <v>203</v>
      </c>
      <c r="B148" s="10" t="s">
        <v>278</v>
      </c>
      <c r="C148" s="11" t="s">
        <v>279</v>
      </c>
      <c r="D148" s="7">
        <v>2018</v>
      </c>
      <c r="E148" s="7">
        <v>2018</v>
      </c>
      <c r="F148" s="27">
        <v>0.1537</v>
      </c>
      <c r="G148" s="30">
        <f t="shared" si="22"/>
        <v>1.0051999999999999</v>
      </c>
      <c r="H148" s="30">
        <v>5.4469999999999998E-2</v>
      </c>
      <c r="I148" s="30">
        <v>0.46454000000000001</v>
      </c>
      <c r="J148" s="30">
        <v>0.48619000000000001</v>
      </c>
      <c r="K148" s="30">
        <v>0</v>
      </c>
      <c r="L148" s="27">
        <v>0.1537</v>
      </c>
      <c r="M148" s="30">
        <v>1.0051999999999999</v>
      </c>
      <c r="N148" s="30">
        <v>1.0051999999999999</v>
      </c>
      <c r="O148" s="30">
        <v>1.0051999999999999</v>
      </c>
    </row>
    <row r="149" spans="1:15" ht="24.75" x14ac:dyDescent="0.25">
      <c r="A149" s="16" t="s">
        <v>203</v>
      </c>
      <c r="B149" s="10" t="s">
        <v>280</v>
      </c>
      <c r="C149" s="11" t="s">
        <v>281</v>
      </c>
      <c r="D149" s="7">
        <v>2018</v>
      </c>
      <c r="E149" s="7">
        <v>2018</v>
      </c>
      <c r="F149" s="27">
        <v>0.25119000000000002</v>
      </c>
      <c r="G149" s="30">
        <f t="shared" si="22"/>
        <v>1.6427800000000001</v>
      </c>
      <c r="H149" s="30">
        <v>0.53188000000000002</v>
      </c>
      <c r="I149" s="30">
        <v>0.27911000000000002</v>
      </c>
      <c r="J149" s="30">
        <v>0.83179000000000003</v>
      </c>
      <c r="K149" s="30">
        <v>0</v>
      </c>
      <c r="L149" s="27">
        <v>0.25119000000000002</v>
      </c>
      <c r="M149" s="30">
        <v>1.6427800000000001</v>
      </c>
      <c r="N149" s="30">
        <v>1.6427800000000001</v>
      </c>
      <c r="O149" s="30">
        <v>1.6427800000000001</v>
      </c>
    </row>
    <row r="150" spans="1:15" ht="24" x14ac:dyDescent="0.25">
      <c r="A150" s="14" t="s">
        <v>282</v>
      </c>
      <c r="B150" s="1" t="s">
        <v>283</v>
      </c>
      <c r="C150" s="2" t="s">
        <v>34</v>
      </c>
      <c r="D150" s="3" t="s">
        <v>35</v>
      </c>
      <c r="E150" s="3" t="s">
        <v>35</v>
      </c>
      <c r="F150" s="25">
        <v>0</v>
      </c>
      <c r="G150" s="26">
        <f t="shared" si="22"/>
        <v>0</v>
      </c>
      <c r="H150" s="26">
        <v>0</v>
      </c>
      <c r="I150" s="26">
        <v>0</v>
      </c>
      <c r="J150" s="26">
        <v>0</v>
      </c>
      <c r="K150" s="26">
        <v>0</v>
      </c>
      <c r="L150" s="25">
        <v>0</v>
      </c>
      <c r="M150" s="26">
        <v>0</v>
      </c>
      <c r="N150" s="26">
        <v>0</v>
      </c>
      <c r="O150" s="26">
        <v>0</v>
      </c>
    </row>
    <row r="151" spans="1:15" ht="24" x14ac:dyDescent="0.25">
      <c r="A151" s="14" t="s">
        <v>284</v>
      </c>
      <c r="B151" s="1" t="s">
        <v>285</v>
      </c>
      <c r="C151" s="2" t="s">
        <v>34</v>
      </c>
      <c r="D151" s="3" t="s">
        <v>35</v>
      </c>
      <c r="E151" s="3" t="s">
        <v>35</v>
      </c>
      <c r="F151" s="25">
        <v>5.599184782608695E-3</v>
      </c>
      <c r="G151" s="26">
        <f>G152+G153</f>
        <v>4.1210000000000004E-2</v>
      </c>
      <c r="H151" s="26">
        <f t="shared" ref="H151:K151" si="23">H152+H153</f>
        <v>0</v>
      </c>
      <c r="I151" s="26">
        <f t="shared" si="23"/>
        <v>5.1500000000000001E-3</v>
      </c>
      <c r="J151" s="26">
        <f t="shared" si="23"/>
        <v>3.6060000000000002E-2</v>
      </c>
      <c r="K151" s="26">
        <f t="shared" si="23"/>
        <v>0</v>
      </c>
      <c r="L151" s="25">
        <v>5.599184782608695E-3</v>
      </c>
      <c r="M151" s="26">
        <v>4.1210000000000004E-2</v>
      </c>
      <c r="N151" s="26">
        <v>4.1210000000000004E-2</v>
      </c>
      <c r="O151" s="26">
        <v>4.1210000000000004E-2</v>
      </c>
    </row>
    <row r="152" spans="1:15" ht="24" x14ac:dyDescent="0.25">
      <c r="A152" s="14" t="s">
        <v>12</v>
      </c>
      <c r="B152" s="1" t="s">
        <v>286</v>
      </c>
      <c r="C152" s="2" t="s">
        <v>34</v>
      </c>
      <c r="D152" s="3" t="s">
        <v>35</v>
      </c>
      <c r="E152" s="3" t="s">
        <v>35</v>
      </c>
      <c r="F152" s="25">
        <v>0</v>
      </c>
      <c r="G152" s="26">
        <f>H152+I152+J152+K152</f>
        <v>0</v>
      </c>
      <c r="H152" s="26">
        <v>0</v>
      </c>
      <c r="I152" s="26">
        <v>0</v>
      </c>
      <c r="J152" s="26">
        <v>0</v>
      </c>
      <c r="K152" s="26">
        <v>0</v>
      </c>
      <c r="L152" s="25">
        <v>0</v>
      </c>
      <c r="M152" s="26">
        <v>0</v>
      </c>
      <c r="N152" s="26">
        <v>0</v>
      </c>
      <c r="O152" s="26">
        <v>0</v>
      </c>
    </row>
    <row r="153" spans="1:15" x14ac:dyDescent="0.25">
      <c r="A153" s="14" t="s">
        <v>13</v>
      </c>
      <c r="B153" s="1" t="s">
        <v>287</v>
      </c>
      <c r="C153" s="2" t="s">
        <v>34</v>
      </c>
      <c r="D153" s="3" t="s">
        <v>35</v>
      </c>
      <c r="E153" s="3" t="s">
        <v>35</v>
      </c>
      <c r="F153" s="25">
        <f>F154</f>
        <v>5.5999999999999999E-3</v>
      </c>
      <c r="G153" s="26">
        <f>G154</f>
        <v>4.1210000000000004E-2</v>
      </c>
      <c r="H153" s="26">
        <f t="shared" ref="H153:K153" si="24">H154</f>
        <v>0</v>
      </c>
      <c r="I153" s="26">
        <f t="shared" si="24"/>
        <v>5.1500000000000001E-3</v>
      </c>
      <c r="J153" s="26">
        <f t="shared" si="24"/>
        <v>3.6060000000000002E-2</v>
      </c>
      <c r="K153" s="26">
        <f t="shared" si="24"/>
        <v>0</v>
      </c>
      <c r="L153" s="25">
        <f>L154</f>
        <v>5.5999999999999999E-3</v>
      </c>
      <c r="M153" s="26">
        <v>4.1210000000000004E-2</v>
      </c>
      <c r="N153" s="26">
        <v>4.1210000000000004E-2</v>
      </c>
      <c r="O153" s="26">
        <v>4.1210000000000004E-2</v>
      </c>
    </row>
    <row r="154" spans="1:15" ht="24" x14ac:dyDescent="0.25">
      <c r="A154" s="17" t="s">
        <v>13</v>
      </c>
      <c r="B154" s="12" t="s">
        <v>288</v>
      </c>
      <c r="C154" s="11" t="s">
        <v>289</v>
      </c>
      <c r="D154" s="7">
        <v>2018</v>
      </c>
      <c r="E154" s="7">
        <v>2018</v>
      </c>
      <c r="F154" s="27">
        <v>5.5999999999999999E-3</v>
      </c>
      <c r="G154" s="30">
        <f t="shared" ref="G154:G166" si="25">H154+I154+J154+K154</f>
        <v>4.1210000000000004E-2</v>
      </c>
      <c r="H154" s="30">
        <v>0</v>
      </c>
      <c r="I154" s="30">
        <v>5.1500000000000001E-3</v>
      </c>
      <c r="J154" s="30">
        <v>3.6060000000000002E-2</v>
      </c>
      <c r="K154" s="30">
        <v>0</v>
      </c>
      <c r="L154" s="27">
        <v>5.5999999999999999E-3</v>
      </c>
      <c r="M154" s="30">
        <v>4.1210000000000004E-2</v>
      </c>
      <c r="N154" s="30">
        <v>4.1210000000000004E-2</v>
      </c>
      <c r="O154" s="30">
        <v>4.1210000000000004E-2</v>
      </c>
    </row>
    <row r="155" spans="1:15" x14ac:dyDescent="0.25">
      <c r="A155" s="14" t="s">
        <v>290</v>
      </c>
      <c r="B155" s="1" t="s">
        <v>291</v>
      </c>
      <c r="C155" s="2" t="s">
        <v>34</v>
      </c>
      <c r="D155" s="3" t="s">
        <v>35</v>
      </c>
      <c r="E155" s="3" t="s">
        <v>35</v>
      </c>
      <c r="F155" s="25">
        <v>0</v>
      </c>
      <c r="G155" s="26">
        <f t="shared" si="25"/>
        <v>0</v>
      </c>
      <c r="H155" s="26">
        <v>0</v>
      </c>
      <c r="I155" s="26">
        <v>0</v>
      </c>
      <c r="J155" s="26">
        <v>0</v>
      </c>
      <c r="K155" s="26">
        <v>0</v>
      </c>
      <c r="L155" s="25">
        <v>0</v>
      </c>
      <c r="M155" s="26">
        <v>0</v>
      </c>
      <c r="N155" s="26">
        <v>0</v>
      </c>
      <c r="O155" s="26">
        <v>0</v>
      </c>
    </row>
    <row r="156" spans="1:15" ht="24" x14ac:dyDescent="0.25">
      <c r="A156" s="14" t="s">
        <v>292</v>
      </c>
      <c r="B156" s="1" t="s">
        <v>293</v>
      </c>
      <c r="C156" s="2" t="s">
        <v>34</v>
      </c>
      <c r="D156" s="3" t="s">
        <v>35</v>
      </c>
      <c r="E156" s="3" t="s">
        <v>35</v>
      </c>
      <c r="F156" s="25">
        <v>0</v>
      </c>
      <c r="G156" s="26">
        <f t="shared" si="25"/>
        <v>0</v>
      </c>
      <c r="H156" s="26">
        <v>0</v>
      </c>
      <c r="I156" s="26">
        <v>0</v>
      </c>
      <c r="J156" s="26">
        <v>0</v>
      </c>
      <c r="K156" s="26">
        <v>0</v>
      </c>
      <c r="L156" s="25">
        <v>0</v>
      </c>
      <c r="M156" s="26">
        <v>0</v>
      </c>
      <c r="N156" s="26">
        <v>0</v>
      </c>
      <c r="O156" s="26">
        <v>0</v>
      </c>
    </row>
    <row r="157" spans="1:15" ht="24" x14ac:dyDescent="0.25">
      <c r="A157" s="14" t="s">
        <v>294</v>
      </c>
      <c r="B157" s="1" t="s">
        <v>295</v>
      </c>
      <c r="C157" s="2" t="s">
        <v>34</v>
      </c>
      <c r="D157" s="3" t="s">
        <v>35</v>
      </c>
      <c r="E157" s="3" t="s">
        <v>35</v>
      </c>
      <c r="F157" s="25">
        <v>0</v>
      </c>
      <c r="G157" s="26">
        <f t="shared" si="25"/>
        <v>0</v>
      </c>
      <c r="H157" s="26">
        <v>0</v>
      </c>
      <c r="I157" s="26">
        <v>0</v>
      </c>
      <c r="J157" s="26">
        <v>0</v>
      </c>
      <c r="K157" s="26">
        <v>0</v>
      </c>
      <c r="L157" s="25">
        <v>0</v>
      </c>
      <c r="M157" s="26">
        <v>0</v>
      </c>
      <c r="N157" s="26">
        <v>0</v>
      </c>
      <c r="O157" s="26">
        <v>0</v>
      </c>
    </row>
    <row r="158" spans="1:15" ht="24" x14ac:dyDescent="0.25">
      <c r="A158" s="14" t="s">
        <v>296</v>
      </c>
      <c r="B158" s="1" t="s">
        <v>297</v>
      </c>
      <c r="C158" s="2" t="s">
        <v>34</v>
      </c>
      <c r="D158" s="3" t="s">
        <v>35</v>
      </c>
      <c r="E158" s="3" t="s">
        <v>35</v>
      </c>
      <c r="F158" s="25">
        <v>0</v>
      </c>
      <c r="G158" s="26">
        <f t="shared" si="25"/>
        <v>0</v>
      </c>
      <c r="H158" s="26">
        <v>0</v>
      </c>
      <c r="I158" s="26">
        <v>0</v>
      </c>
      <c r="J158" s="26">
        <v>0</v>
      </c>
      <c r="K158" s="26">
        <v>0</v>
      </c>
      <c r="L158" s="25">
        <v>0</v>
      </c>
      <c r="M158" s="26">
        <v>0</v>
      </c>
      <c r="N158" s="26">
        <v>0</v>
      </c>
      <c r="O158" s="26">
        <v>0</v>
      </c>
    </row>
    <row r="159" spans="1:15" ht="24" x14ac:dyDescent="0.25">
      <c r="A159" s="14" t="s">
        <v>298</v>
      </c>
      <c r="B159" s="1" t="s">
        <v>299</v>
      </c>
      <c r="C159" s="2" t="s">
        <v>34</v>
      </c>
      <c r="D159" s="3" t="s">
        <v>35</v>
      </c>
      <c r="E159" s="3" t="s">
        <v>35</v>
      </c>
      <c r="F159" s="25">
        <v>0</v>
      </c>
      <c r="G159" s="26">
        <f t="shared" si="25"/>
        <v>0</v>
      </c>
      <c r="H159" s="26">
        <v>0</v>
      </c>
      <c r="I159" s="26">
        <v>0</v>
      </c>
      <c r="J159" s="26">
        <v>0</v>
      </c>
      <c r="K159" s="26">
        <v>0</v>
      </c>
      <c r="L159" s="25">
        <v>0</v>
      </c>
      <c r="M159" s="26">
        <v>0</v>
      </c>
      <c r="N159" s="26">
        <v>0</v>
      </c>
      <c r="O159" s="26">
        <v>0</v>
      </c>
    </row>
    <row r="160" spans="1:15" ht="24" x14ac:dyDescent="0.25">
      <c r="A160" s="14" t="s">
        <v>300</v>
      </c>
      <c r="B160" s="1" t="s">
        <v>301</v>
      </c>
      <c r="C160" s="2" t="s">
        <v>34</v>
      </c>
      <c r="D160" s="3" t="s">
        <v>35</v>
      </c>
      <c r="E160" s="3" t="s">
        <v>35</v>
      </c>
      <c r="F160" s="25">
        <v>0</v>
      </c>
      <c r="G160" s="26">
        <f t="shared" si="25"/>
        <v>0</v>
      </c>
      <c r="H160" s="26">
        <v>0</v>
      </c>
      <c r="I160" s="26">
        <v>0</v>
      </c>
      <c r="J160" s="26">
        <v>0</v>
      </c>
      <c r="K160" s="26">
        <v>0</v>
      </c>
      <c r="L160" s="25">
        <v>0</v>
      </c>
      <c r="M160" s="26">
        <v>0</v>
      </c>
      <c r="N160" s="26">
        <v>0</v>
      </c>
      <c r="O160" s="26">
        <v>0</v>
      </c>
    </row>
    <row r="161" spans="1:15" ht="24" x14ac:dyDescent="0.25">
      <c r="A161" s="14" t="s">
        <v>302</v>
      </c>
      <c r="B161" s="1" t="s">
        <v>303</v>
      </c>
      <c r="C161" s="2" t="s">
        <v>34</v>
      </c>
      <c r="D161" s="3" t="s">
        <v>35</v>
      </c>
      <c r="E161" s="3" t="s">
        <v>35</v>
      </c>
      <c r="F161" s="25">
        <v>0</v>
      </c>
      <c r="G161" s="26">
        <f t="shared" si="25"/>
        <v>0</v>
      </c>
      <c r="H161" s="26">
        <v>0</v>
      </c>
      <c r="I161" s="26">
        <v>0</v>
      </c>
      <c r="J161" s="26">
        <v>0</v>
      </c>
      <c r="K161" s="26">
        <v>0</v>
      </c>
      <c r="L161" s="25">
        <v>0</v>
      </c>
      <c r="M161" s="26">
        <v>0</v>
      </c>
      <c r="N161" s="26">
        <v>0</v>
      </c>
      <c r="O161" s="26">
        <v>0</v>
      </c>
    </row>
    <row r="162" spans="1:15" x14ac:dyDescent="0.25">
      <c r="A162" s="14" t="s">
        <v>304</v>
      </c>
      <c r="B162" s="1" t="s">
        <v>305</v>
      </c>
      <c r="C162" s="2" t="s">
        <v>34</v>
      </c>
      <c r="D162" s="3" t="s">
        <v>35</v>
      </c>
      <c r="E162" s="3" t="s">
        <v>35</v>
      </c>
      <c r="F162" s="25">
        <v>0</v>
      </c>
      <c r="G162" s="26">
        <f t="shared" si="25"/>
        <v>0</v>
      </c>
      <c r="H162" s="26">
        <v>0</v>
      </c>
      <c r="I162" s="26">
        <v>0</v>
      </c>
      <c r="J162" s="26">
        <v>0</v>
      </c>
      <c r="K162" s="26">
        <v>0</v>
      </c>
      <c r="L162" s="25">
        <v>0</v>
      </c>
      <c r="M162" s="26">
        <v>0</v>
      </c>
      <c r="N162" s="26">
        <v>0</v>
      </c>
      <c r="O162" s="26">
        <v>0</v>
      </c>
    </row>
    <row r="163" spans="1:15" ht="24" x14ac:dyDescent="0.25">
      <c r="A163" s="14" t="s">
        <v>306</v>
      </c>
      <c r="B163" s="1" t="s">
        <v>307</v>
      </c>
      <c r="C163" s="2" t="s">
        <v>34</v>
      </c>
      <c r="D163" s="3" t="s">
        <v>35</v>
      </c>
      <c r="E163" s="3" t="s">
        <v>35</v>
      </c>
      <c r="F163" s="25">
        <v>0</v>
      </c>
      <c r="G163" s="26">
        <f t="shared" si="25"/>
        <v>0</v>
      </c>
      <c r="H163" s="26">
        <v>0</v>
      </c>
      <c r="I163" s="26">
        <v>0</v>
      </c>
      <c r="J163" s="26">
        <v>0</v>
      </c>
      <c r="K163" s="26">
        <v>0</v>
      </c>
      <c r="L163" s="25">
        <v>0</v>
      </c>
      <c r="M163" s="26">
        <v>0</v>
      </c>
      <c r="N163" s="26">
        <v>0</v>
      </c>
      <c r="O163" s="26">
        <v>0</v>
      </c>
    </row>
    <row r="164" spans="1:15" ht="36" x14ac:dyDescent="0.25">
      <c r="A164" s="14" t="s">
        <v>308</v>
      </c>
      <c r="B164" s="1" t="s">
        <v>309</v>
      </c>
      <c r="C164" s="2" t="s">
        <v>34</v>
      </c>
      <c r="D164" s="3" t="s">
        <v>35</v>
      </c>
      <c r="E164" s="3" t="s">
        <v>35</v>
      </c>
      <c r="F164" s="25">
        <v>0</v>
      </c>
      <c r="G164" s="26">
        <f t="shared" si="25"/>
        <v>0</v>
      </c>
      <c r="H164" s="26">
        <v>0</v>
      </c>
      <c r="I164" s="26">
        <v>0</v>
      </c>
      <c r="J164" s="26">
        <v>0</v>
      </c>
      <c r="K164" s="26">
        <v>0</v>
      </c>
      <c r="L164" s="25">
        <v>0</v>
      </c>
      <c r="M164" s="26">
        <v>0</v>
      </c>
      <c r="N164" s="26">
        <v>0</v>
      </c>
      <c r="O164" s="26">
        <v>0</v>
      </c>
    </row>
    <row r="165" spans="1:15" ht="24" x14ac:dyDescent="0.25">
      <c r="A165" s="14" t="s">
        <v>310</v>
      </c>
      <c r="B165" s="1" t="s">
        <v>311</v>
      </c>
      <c r="C165" s="2" t="s">
        <v>34</v>
      </c>
      <c r="D165" s="3" t="s">
        <v>35</v>
      </c>
      <c r="E165" s="3" t="s">
        <v>35</v>
      </c>
      <c r="F165" s="25">
        <v>0</v>
      </c>
      <c r="G165" s="26">
        <f t="shared" si="25"/>
        <v>0</v>
      </c>
      <c r="H165" s="26">
        <v>0</v>
      </c>
      <c r="I165" s="26">
        <v>0</v>
      </c>
      <c r="J165" s="26">
        <v>0</v>
      </c>
      <c r="K165" s="26">
        <v>0</v>
      </c>
      <c r="L165" s="25">
        <v>0</v>
      </c>
      <c r="M165" s="26">
        <v>0</v>
      </c>
      <c r="N165" s="26">
        <v>0</v>
      </c>
      <c r="O165" s="26">
        <v>0</v>
      </c>
    </row>
    <row r="166" spans="1:15" ht="24" x14ac:dyDescent="0.25">
      <c r="A166" s="14" t="s">
        <v>312</v>
      </c>
      <c r="B166" s="1" t="s">
        <v>313</v>
      </c>
      <c r="C166" s="2" t="s">
        <v>34</v>
      </c>
      <c r="D166" s="3" t="s">
        <v>35</v>
      </c>
      <c r="E166" s="3" t="s">
        <v>35</v>
      </c>
      <c r="F166" s="25">
        <v>0</v>
      </c>
      <c r="G166" s="26">
        <f t="shared" si="25"/>
        <v>0</v>
      </c>
      <c r="H166" s="26">
        <v>0</v>
      </c>
      <c r="I166" s="26">
        <v>0</v>
      </c>
      <c r="J166" s="26">
        <v>0</v>
      </c>
      <c r="K166" s="26">
        <v>0</v>
      </c>
      <c r="L166" s="25">
        <v>0</v>
      </c>
      <c r="M166" s="26">
        <v>0</v>
      </c>
      <c r="N166" s="26">
        <v>0</v>
      </c>
      <c r="O166" s="26">
        <v>0</v>
      </c>
    </row>
    <row r="167" spans="1:15" ht="24" x14ac:dyDescent="0.25">
      <c r="A167" s="14" t="s">
        <v>314</v>
      </c>
      <c r="B167" s="1" t="s">
        <v>315</v>
      </c>
      <c r="C167" s="2" t="s">
        <v>34</v>
      </c>
      <c r="D167" s="3" t="s">
        <v>35</v>
      </c>
      <c r="E167" s="3" t="s">
        <v>35</v>
      </c>
      <c r="F167" s="25">
        <f>SUM(F168:F196)</f>
        <v>12.455109999999999</v>
      </c>
      <c r="G167" s="26">
        <f>SUM(G168:G196)</f>
        <v>91.669620000000009</v>
      </c>
      <c r="H167" s="26">
        <f t="shared" ref="H167:K167" si="26">SUM(H168:H196)</f>
        <v>1.5803099999999994</v>
      </c>
      <c r="I167" s="26">
        <f t="shared" si="26"/>
        <v>36.286089999999994</v>
      </c>
      <c r="J167" s="26">
        <f t="shared" si="26"/>
        <v>53.80322000000001</v>
      </c>
      <c r="K167" s="26">
        <f t="shared" si="26"/>
        <v>0</v>
      </c>
      <c r="L167" s="25">
        <f>SUM(L168:L196)</f>
        <v>12.455109999999999</v>
      </c>
      <c r="M167" s="26">
        <v>91.669620000000009</v>
      </c>
      <c r="N167" s="26">
        <v>91.669620000000009</v>
      </c>
      <c r="O167" s="26">
        <v>91.669620000000009</v>
      </c>
    </row>
    <row r="168" spans="1:15" x14ac:dyDescent="0.25">
      <c r="A168" s="17" t="s">
        <v>314</v>
      </c>
      <c r="B168" s="12" t="s">
        <v>316</v>
      </c>
      <c r="C168" s="11" t="s">
        <v>317</v>
      </c>
      <c r="D168" s="7">
        <v>2018</v>
      </c>
      <c r="E168" s="7">
        <v>2018</v>
      </c>
      <c r="F168" s="27">
        <v>0</v>
      </c>
      <c r="G168" s="30">
        <f t="shared" ref="G168:G200" si="27">H168+I168+J168+K168</f>
        <v>0</v>
      </c>
      <c r="H168" s="30">
        <v>0</v>
      </c>
      <c r="I168" s="30">
        <v>0</v>
      </c>
      <c r="J168" s="30">
        <v>0</v>
      </c>
      <c r="K168" s="30">
        <v>0</v>
      </c>
      <c r="L168" s="27">
        <v>0</v>
      </c>
      <c r="M168" s="30">
        <v>0</v>
      </c>
      <c r="N168" s="30">
        <v>0</v>
      </c>
      <c r="O168" s="30">
        <v>0</v>
      </c>
    </row>
    <row r="169" spans="1:15" x14ac:dyDescent="0.25">
      <c r="A169" s="17" t="s">
        <v>314</v>
      </c>
      <c r="B169" s="12" t="s">
        <v>318</v>
      </c>
      <c r="C169" s="11" t="s">
        <v>319</v>
      </c>
      <c r="D169" s="7">
        <v>2018</v>
      </c>
      <c r="E169" s="7">
        <v>2018</v>
      </c>
      <c r="F169" s="27">
        <v>0</v>
      </c>
      <c r="G169" s="30">
        <f t="shared" si="27"/>
        <v>0</v>
      </c>
      <c r="H169" s="30">
        <v>0</v>
      </c>
      <c r="I169" s="30">
        <v>0</v>
      </c>
      <c r="J169" s="30">
        <v>0</v>
      </c>
      <c r="K169" s="30">
        <v>0</v>
      </c>
      <c r="L169" s="27">
        <v>0</v>
      </c>
      <c r="M169" s="30">
        <v>0</v>
      </c>
      <c r="N169" s="30">
        <v>0</v>
      </c>
      <c r="O169" s="30">
        <v>0</v>
      </c>
    </row>
    <row r="170" spans="1:15" x14ac:dyDescent="0.25">
      <c r="A170" s="17" t="s">
        <v>314</v>
      </c>
      <c r="B170" s="12" t="s">
        <v>320</v>
      </c>
      <c r="C170" s="11" t="s">
        <v>321</v>
      </c>
      <c r="D170" s="7">
        <v>2018</v>
      </c>
      <c r="E170" s="7">
        <v>2018</v>
      </c>
      <c r="F170" s="27">
        <v>0</v>
      </c>
      <c r="G170" s="30">
        <f t="shared" si="27"/>
        <v>0</v>
      </c>
      <c r="H170" s="30">
        <v>0</v>
      </c>
      <c r="I170" s="30">
        <v>0</v>
      </c>
      <c r="J170" s="30">
        <v>0</v>
      </c>
      <c r="K170" s="30">
        <v>0</v>
      </c>
      <c r="L170" s="27">
        <v>0</v>
      </c>
      <c r="M170" s="30">
        <v>0</v>
      </c>
      <c r="N170" s="30">
        <v>0</v>
      </c>
      <c r="O170" s="30">
        <v>0</v>
      </c>
    </row>
    <row r="171" spans="1:15" x14ac:dyDescent="0.25">
      <c r="A171" s="17" t="s">
        <v>314</v>
      </c>
      <c r="B171" s="12" t="s">
        <v>322</v>
      </c>
      <c r="C171" s="11" t="s">
        <v>323</v>
      </c>
      <c r="D171" s="7">
        <v>2018</v>
      </c>
      <c r="E171" s="7">
        <v>2018</v>
      </c>
      <c r="F171" s="27">
        <v>0</v>
      </c>
      <c r="G171" s="30">
        <f t="shared" si="27"/>
        <v>0</v>
      </c>
      <c r="H171" s="30">
        <v>0</v>
      </c>
      <c r="I171" s="30">
        <v>0</v>
      </c>
      <c r="J171" s="30">
        <v>0</v>
      </c>
      <c r="K171" s="30">
        <v>0</v>
      </c>
      <c r="L171" s="27">
        <v>0</v>
      </c>
      <c r="M171" s="30">
        <v>0</v>
      </c>
      <c r="N171" s="30">
        <v>0</v>
      </c>
      <c r="O171" s="30">
        <v>0</v>
      </c>
    </row>
    <row r="172" spans="1:15" ht="24" x14ac:dyDescent="0.25">
      <c r="A172" s="17" t="s">
        <v>314</v>
      </c>
      <c r="B172" s="12" t="s">
        <v>324</v>
      </c>
      <c r="C172" s="11" t="s">
        <v>325</v>
      </c>
      <c r="D172" s="7">
        <v>2018</v>
      </c>
      <c r="E172" s="7">
        <v>2018</v>
      </c>
      <c r="F172" s="27">
        <v>0</v>
      </c>
      <c r="G172" s="30">
        <f t="shared" si="27"/>
        <v>0</v>
      </c>
      <c r="H172" s="30">
        <v>0</v>
      </c>
      <c r="I172" s="30">
        <v>0</v>
      </c>
      <c r="J172" s="30">
        <v>0</v>
      </c>
      <c r="K172" s="30">
        <v>0</v>
      </c>
      <c r="L172" s="27">
        <v>0</v>
      </c>
      <c r="M172" s="30">
        <v>0</v>
      </c>
      <c r="N172" s="30">
        <v>0</v>
      </c>
      <c r="O172" s="30">
        <v>0</v>
      </c>
    </row>
    <row r="173" spans="1:15" ht="24" x14ac:dyDescent="0.25">
      <c r="A173" s="17" t="s">
        <v>314</v>
      </c>
      <c r="B173" s="12" t="s">
        <v>326</v>
      </c>
      <c r="C173" s="11" t="s">
        <v>327</v>
      </c>
      <c r="D173" s="7">
        <v>2018</v>
      </c>
      <c r="E173" s="7">
        <v>2018</v>
      </c>
      <c r="F173" s="27">
        <v>0</v>
      </c>
      <c r="G173" s="30">
        <f t="shared" si="27"/>
        <v>0</v>
      </c>
      <c r="H173" s="30">
        <v>0</v>
      </c>
      <c r="I173" s="30">
        <v>0</v>
      </c>
      <c r="J173" s="30">
        <v>0</v>
      </c>
      <c r="K173" s="30">
        <v>0</v>
      </c>
      <c r="L173" s="27">
        <v>0</v>
      </c>
      <c r="M173" s="30">
        <v>0</v>
      </c>
      <c r="N173" s="30">
        <v>0</v>
      </c>
      <c r="O173" s="30">
        <v>0</v>
      </c>
    </row>
    <row r="174" spans="1:15" ht="24" x14ac:dyDescent="0.25">
      <c r="A174" s="17" t="s">
        <v>314</v>
      </c>
      <c r="B174" s="12" t="s">
        <v>328</v>
      </c>
      <c r="C174" s="11" t="s">
        <v>329</v>
      </c>
      <c r="D174" s="7">
        <v>2018</v>
      </c>
      <c r="E174" s="7">
        <v>2018</v>
      </c>
      <c r="F174" s="27">
        <v>0</v>
      </c>
      <c r="G174" s="30">
        <f t="shared" si="27"/>
        <v>0</v>
      </c>
      <c r="H174" s="30">
        <v>0</v>
      </c>
      <c r="I174" s="30">
        <v>0</v>
      </c>
      <c r="J174" s="30">
        <v>0</v>
      </c>
      <c r="K174" s="30">
        <v>0</v>
      </c>
      <c r="L174" s="27">
        <v>0</v>
      </c>
      <c r="M174" s="30">
        <v>0</v>
      </c>
      <c r="N174" s="30">
        <v>0</v>
      </c>
      <c r="O174" s="30">
        <v>0</v>
      </c>
    </row>
    <row r="175" spans="1:15" ht="24" x14ac:dyDescent="0.25">
      <c r="A175" s="17" t="s">
        <v>314</v>
      </c>
      <c r="B175" s="12" t="s">
        <v>330</v>
      </c>
      <c r="C175" s="11" t="s">
        <v>331</v>
      </c>
      <c r="D175" s="7">
        <v>2018</v>
      </c>
      <c r="E175" s="7">
        <v>2018</v>
      </c>
      <c r="F175" s="27">
        <v>0</v>
      </c>
      <c r="G175" s="30">
        <f t="shared" si="27"/>
        <v>0</v>
      </c>
      <c r="H175" s="30">
        <v>0</v>
      </c>
      <c r="I175" s="30">
        <v>0</v>
      </c>
      <c r="J175" s="30">
        <v>0</v>
      </c>
      <c r="K175" s="30">
        <v>0</v>
      </c>
      <c r="L175" s="27">
        <v>0</v>
      </c>
      <c r="M175" s="30">
        <v>0</v>
      </c>
      <c r="N175" s="30">
        <v>0</v>
      </c>
      <c r="O175" s="30">
        <v>0</v>
      </c>
    </row>
    <row r="176" spans="1:15" ht="24" x14ac:dyDescent="0.25">
      <c r="A176" s="17" t="s">
        <v>314</v>
      </c>
      <c r="B176" s="12" t="s">
        <v>332</v>
      </c>
      <c r="C176" s="11" t="s">
        <v>333</v>
      </c>
      <c r="D176" s="7">
        <v>2018</v>
      </c>
      <c r="E176" s="7">
        <v>2018</v>
      </c>
      <c r="F176" s="27">
        <v>4.7846399999999996</v>
      </c>
      <c r="G176" s="30">
        <f t="shared" si="27"/>
        <v>35.215110000000003</v>
      </c>
      <c r="H176" s="30">
        <v>0.63456000000000001</v>
      </c>
      <c r="I176" s="30">
        <v>16.655280000000001</v>
      </c>
      <c r="J176" s="30">
        <v>17.925270000000001</v>
      </c>
      <c r="K176" s="30">
        <v>0</v>
      </c>
      <c r="L176" s="27">
        <v>4.7846399999999996</v>
      </c>
      <c r="M176" s="30">
        <v>35.215110000000003</v>
      </c>
      <c r="N176" s="30">
        <v>35.215110000000003</v>
      </c>
      <c r="O176" s="30">
        <v>35.215110000000003</v>
      </c>
    </row>
    <row r="177" spans="1:15" x14ac:dyDescent="0.25">
      <c r="A177" s="17" t="s">
        <v>314</v>
      </c>
      <c r="B177" s="12" t="s">
        <v>334</v>
      </c>
      <c r="C177" s="11" t="s">
        <v>335</v>
      </c>
      <c r="D177" s="7">
        <v>2018</v>
      </c>
      <c r="E177" s="7">
        <v>2018</v>
      </c>
      <c r="F177" s="27">
        <v>3.9116300000000002</v>
      </c>
      <c r="G177" s="30">
        <f t="shared" si="27"/>
        <v>28.7896</v>
      </c>
      <c r="H177" s="30">
        <v>0.40565000000000001</v>
      </c>
      <c r="I177" s="30">
        <v>10.223330000000001</v>
      </c>
      <c r="J177" s="30">
        <v>18.160620000000002</v>
      </c>
      <c r="K177" s="30">
        <v>0</v>
      </c>
      <c r="L177" s="27">
        <v>3.9116300000000002</v>
      </c>
      <c r="M177" s="30">
        <v>28.7896</v>
      </c>
      <c r="N177" s="30">
        <v>28.7896</v>
      </c>
      <c r="O177" s="30">
        <v>28.7896</v>
      </c>
    </row>
    <row r="178" spans="1:15" ht="24" x14ac:dyDescent="0.25">
      <c r="A178" s="17" t="s">
        <v>314</v>
      </c>
      <c r="B178" s="12" t="s">
        <v>336</v>
      </c>
      <c r="C178" s="11" t="s">
        <v>337</v>
      </c>
      <c r="D178" s="7">
        <v>2018</v>
      </c>
      <c r="E178" s="7">
        <v>2018</v>
      </c>
      <c r="F178" s="27">
        <v>0</v>
      </c>
      <c r="G178" s="30">
        <f t="shared" si="27"/>
        <v>0</v>
      </c>
      <c r="H178" s="30">
        <v>0</v>
      </c>
      <c r="I178" s="30">
        <v>0</v>
      </c>
      <c r="J178" s="30">
        <v>0</v>
      </c>
      <c r="K178" s="30">
        <v>0</v>
      </c>
      <c r="L178" s="27">
        <v>0</v>
      </c>
      <c r="M178" s="30">
        <v>0</v>
      </c>
      <c r="N178" s="30">
        <v>0</v>
      </c>
      <c r="O178" s="30">
        <v>0</v>
      </c>
    </row>
    <row r="179" spans="1:15" ht="24" x14ac:dyDescent="0.25">
      <c r="A179" s="17" t="s">
        <v>314</v>
      </c>
      <c r="B179" s="12" t="s">
        <v>338</v>
      </c>
      <c r="C179" s="11" t="s">
        <v>339</v>
      </c>
      <c r="D179" s="7">
        <v>2018</v>
      </c>
      <c r="E179" s="7">
        <v>2018</v>
      </c>
      <c r="F179" s="27">
        <v>0</v>
      </c>
      <c r="G179" s="30">
        <f t="shared" si="27"/>
        <v>0</v>
      </c>
      <c r="H179" s="30">
        <v>0</v>
      </c>
      <c r="I179" s="30">
        <v>0</v>
      </c>
      <c r="J179" s="30">
        <v>0</v>
      </c>
      <c r="K179" s="30">
        <v>0</v>
      </c>
      <c r="L179" s="27">
        <v>0</v>
      </c>
      <c r="M179" s="30">
        <v>0</v>
      </c>
      <c r="N179" s="30">
        <v>0</v>
      </c>
      <c r="O179" s="30">
        <v>0</v>
      </c>
    </row>
    <row r="180" spans="1:15" ht="36" x14ac:dyDescent="0.25">
      <c r="A180" s="17" t="s">
        <v>314</v>
      </c>
      <c r="B180" s="12" t="s">
        <v>340</v>
      </c>
      <c r="C180" s="11" t="s">
        <v>341</v>
      </c>
      <c r="D180" s="7">
        <v>2018</v>
      </c>
      <c r="E180" s="7">
        <v>2018</v>
      </c>
      <c r="F180" s="27">
        <v>1.8251200000000001</v>
      </c>
      <c r="G180" s="30">
        <f t="shared" si="27"/>
        <v>13.43291</v>
      </c>
      <c r="H180" s="30">
        <v>6.5000000000000002E-2</v>
      </c>
      <c r="I180" s="30">
        <v>3.12053</v>
      </c>
      <c r="J180" s="30">
        <v>10.24738</v>
      </c>
      <c r="K180" s="30">
        <v>0</v>
      </c>
      <c r="L180" s="27">
        <v>1.8251200000000001</v>
      </c>
      <c r="M180" s="30">
        <v>13.43291</v>
      </c>
      <c r="N180" s="30">
        <v>13.43291</v>
      </c>
      <c r="O180" s="30">
        <v>13.43291</v>
      </c>
    </row>
    <row r="181" spans="1:15" ht="24" x14ac:dyDescent="0.25">
      <c r="A181" s="17" t="s">
        <v>314</v>
      </c>
      <c r="B181" s="12" t="s">
        <v>342</v>
      </c>
      <c r="C181" s="11" t="s">
        <v>343</v>
      </c>
      <c r="D181" s="7">
        <v>2018</v>
      </c>
      <c r="E181" s="7">
        <v>2018</v>
      </c>
      <c r="F181" s="27">
        <v>0</v>
      </c>
      <c r="G181" s="30">
        <f t="shared" si="27"/>
        <v>0</v>
      </c>
      <c r="H181" s="30">
        <v>0</v>
      </c>
      <c r="I181" s="30">
        <v>0</v>
      </c>
      <c r="J181" s="30">
        <v>0</v>
      </c>
      <c r="K181" s="30">
        <v>0</v>
      </c>
      <c r="L181" s="27">
        <v>0</v>
      </c>
      <c r="M181" s="30">
        <v>0</v>
      </c>
      <c r="N181" s="30">
        <v>0</v>
      </c>
      <c r="O181" s="30">
        <v>0</v>
      </c>
    </row>
    <row r="182" spans="1:15" ht="24" x14ac:dyDescent="0.25">
      <c r="A182" s="17" t="s">
        <v>314</v>
      </c>
      <c r="B182" s="12" t="s">
        <v>344</v>
      </c>
      <c r="C182" s="11" t="s">
        <v>345</v>
      </c>
      <c r="D182" s="7">
        <v>2018</v>
      </c>
      <c r="E182" s="7">
        <v>2018</v>
      </c>
      <c r="F182" s="27">
        <v>0</v>
      </c>
      <c r="G182" s="30">
        <f t="shared" si="27"/>
        <v>0</v>
      </c>
      <c r="H182" s="30">
        <v>0</v>
      </c>
      <c r="I182" s="30">
        <v>0</v>
      </c>
      <c r="J182" s="30">
        <v>0</v>
      </c>
      <c r="K182" s="30">
        <v>0</v>
      </c>
      <c r="L182" s="27">
        <v>0</v>
      </c>
      <c r="M182" s="30">
        <v>0</v>
      </c>
      <c r="N182" s="30">
        <v>0</v>
      </c>
      <c r="O182" s="30">
        <v>0</v>
      </c>
    </row>
    <row r="183" spans="1:15" ht="24" x14ac:dyDescent="0.25">
      <c r="A183" s="17" t="s">
        <v>314</v>
      </c>
      <c r="B183" s="12" t="s">
        <v>346</v>
      </c>
      <c r="C183" s="11" t="s">
        <v>347</v>
      </c>
      <c r="D183" s="7">
        <v>2018</v>
      </c>
      <c r="E183" s="7">
        <v>2018</v>
      </c>
      <c r="F183" s="27">
        <v>0</v>
      </c>
      <c r="G183" s="30">
        <f t="shared" si="27"/>
        <v>0</v>
      </c>
      <c r="H183" s="30">
        <v>0</v>
      </c>
      <c r="I183" s="30">
        <v>0</v>
      </c>
      <c r="J183" s="30">
        <v>0</v>
      </c>
      <c r="K183" s="30">
        <v>0</v>
      </c>
      <c r="L183" s="27">
        <v>0</v>
      </c>
      <c r="M183" s="30">
        <v>0</v>
      </c>
      <c r="N183" s="30">
        <v>0</v>
      </c>
      <c r="O183" s="30">
        <v>0</v>
      </c>
    </row>
    <row r="184" spans="1:15" ht="24" x14ac:dyDescent="0.25">
      <c r="A184" s="17" t="s">
        <v>314</v>
      </c>
      <c r="B184" s="12" t="s">
        <v>348</v>
      </c>
      <c r="C184" s="11" t="s">
        <v>349</v>
      </c>
      <c r="D184" s="7">
        <v>2018</v>
      </c>
      <c r="E184" s="7">
        <v>2018</v>
      </c>
      <c r="F184" s="27">
        <v>0</v>
      </c>
      <c r="G184" s="30">
        <f t="shared" si="27"/>
        <v>0</v>
      </c>
      <c r="H184" s="30">
        <v>0</v>
      </c>
      <c r="I184" s="30">
        <v>0</v>
      </c>
      <c r="J184" s="30">
        <v>0</v>
      </c>
      <c r="K184" s="30">
        <v>0</v>
      </c>
      <c r="L184" s="27">
        <v>0</v>
      </c>
      <c r="M184" s="30">
        <v>0</v>
      </c>
      <c r="N184" s="30">
        <v>0</v>
      </c>
      <c r="O184" s="30">
        <v>0</v>
      </c>
    </row>
    <row r="185" spans="1:15" ht="24" x14ac:dyDescent="0.25">
      <c r="A185" s="17" t="s">
        <v>314</v>
      </c>
      <c r="B185" s="12" t="s">
        <v>350</v>
      </c>
      <c r="C185" s="11" t="s">
        <v>351</v>
      </c>
      <c r="D185" s="7">
        <v>2018</v>
      </c>
      <c r="E185" s="7">
        <v>2018</v>
      </c>
      <c r="F185" s="27">
        <v>0</v>
      </c>
      <c r="G185" s="30">
        <f t="shared" si="27"/>
        <v>0</v>
      </c>
      <c r="H185" s="30">
        <v>0</v>
      </c>
      <c r="I185" s="30">
        <v>0</v>
      </c>
      <c r="J185" s="30">
        <v>0</v>
      </c>
      <c r="K185" s="30">
        <v>0</v>
      </c>
      <c r="L185" s="27">
        <v>0</v>
      </c>
      <c r="M185" s="30">
        <v>0</v>
      </c>
      <c r="N185" s="30">
        <v>0</v>
      </c>
      <c r="O185" s="30">
        <v>0</v>
      </c>
    </row>
    <row r="186" spans="1:15" ht="24" x14ac:dyDescent="0.25">
      <c r="A186" s="17" t="s">
        <v>314</v>
      </c>
      <c r="B186" s="12" t="s">
        <v>352</v>
      </c>
      <c r="C186" s="11" t="s">
        <v>353</v>
      </c>
      <c r="D186" s="7">
        <v>2018</v>
      </c>
      <c r="E186" s="7">
        <v>2018</v>
      </c>
      <c r="F186" s="27">
        <v>0.46467999999999998</v>
      </c>
      <c r="G186" s="30">
        <f t="shared" si="27"/>
        <v>3.4200200000000001</v>
      </c>
      <c r="H186" s="30">
        <v>9.5019999999999993E-2</v>
      </c>
      <c r="I186" s="30">
        <v>1.98878</v>
      </c>
      <c r="J186" s="30">
        <v>1.33622</v>
      </c>
      <c r="K186" s="30">
        <v>0</v>
      </c>
      <c r="L186" s="27">
        <v>0.46467999999999998</v>
      </c>
      <c r="M186" s="30">
        <v>3.4200200000000001</v>
      </c>
      <c r="N186" s="30">
        <v>3.4200200000000001</v>
      </c>
      <c r="O186" s="30">
        <v>3.4200200000000001</v>
      </c>
    </row>
    <row r="187" spans="1:15" ht="36" x14ac:dyDescent="0.25">
      <c r="A187" s="17" t="s">
        <v>314</v>
      </c>
      <c r="B187" s="12" t="s">
        <v>354</v>
      </c>
      <c r="C187" s="11" t="s">
        <v>355</v>
      </c>
      <c r="D187" s="7">
        <v>2018</v>
      </c>
      <c r="E187" s="7">
        <v>2018</v>
      </c>
      <c r="F187" s="27">
        <v>0.35932999999999998</v>
      </c>
      <c r="G187" s="30">
        <f t="shared" si="27"/>
        <v>2.6447000000000003</v>
      </c>
      <c r="H187" s="30">
        <v>9.5019999999999993E-2</v>
      </c>
      <c r="I187" s="30">
        <v>1.2140500000000001</v>
      </c>
      <c r="J187" s="30">
        <v>1.3356300000000001</v>
      </c>
      <c r="K187" s="30">
        <v>0</v>
      </c>
      <c r="L187" s="27">
        <v>0.35932999999999998</v>
      </c>
      <c r="M187" s="30">
        <v>2.6447000000000003</v>
      </c>
      <c r="N187" s="30">
        <v>2.6447000000000003</v>
      </c>
      <c r="O187" s="30">
        <v>2.6447000000000003</v>
      </c>
    </row>
    <row r="188" spans="1:15" ht="36" x14ac:dyDescent="0.25">
      <c r="A188" s="17" t="s">
        <v>314</v>
      </c>
      <c r="B188" s="12" t="s">
        <v>356</v>
      </c>
      <c r="C188" s="11" t="s">
        <v>357</v>
      </c>
      <c r="D188" s="7">
        <v>2018</v>
      </c>
      <c r="E188" s="7">
        <v>2018</v>
      </c>
      <c r="F188" s="27">
        <v>0.39391999999999999</v>
      </c>
      <c r="G188" s="30">
        <f t="shared" si="27"/>
        <v>2.8992199999999997</v>
      </c>
      <c r="H188" s="30">
        <v>9.5019999999999993E-2</v>
      </c>
      <c r="I188" s="30">
        <v>1.4681500000000001</v>
      </c>
      <c r="J188" s="30">
        <v>1.33605</v>
      </c>
      <c r="K188" s="30">
        <v>0</v>
      </c>
      <c r="L188" s="27">
        <v>0.39391999999999999</v>
      </c>
      <c r="M188" s="30">
        <v>2.8992199999999997</v>
      </c>
      <c r="N188" s="30">
        <v>2.8992199999999997</v>
      </c>
      <c r="O188" s="30">
        <v>2.8992199999999997</v>
      </c>
    </row>
    <row r="189" spans="1:15" ht="36" x14ac:dyDescent="0.25">
      <c r="A189" s="17" t="s">
        <v>314</v>
      </c>
      <c r="B189" s="12" t="s">
        <v>358</v>
      </c>
      <c r="C189" s="11" t="s">
        <v>359</v>
      </c>
      <c r="D189" s="7">
        <v>2018</v>
      </c>
      <c r="E189" s="7">
        <v>2018</v>
      </c>
      <c r="F189" s="27">
        <v>0.31994</v>
      </c>
      <c r="G189" s="30">
        <f t="shared" si="27"/>
        <v>2.3547799999999999</v>
      </c>
      <c r="H189" s="30">
        <v>9.5019999999999993E-2</v>
      </c>
      <c r="I189" s="30">
        <v>0.92435</v>
      </c>
      <c r="J189" s="30">
        <v>1.33541</v>
      </c>
      <c r="K189" s="30">
        <v>0</v>
      </c>
      <c r="L189" s="27">
        <v>0.31994</v>
      </c>
      <c r="M189" s="30">
        <v>2.3547799999999999</v>
      </c>
      <c r="N189" s="30">
        <v>2.3547799999999999</v>
      </c>
      <c r="O189" s="30">
        <v>2.3547799999999999</v>
      </c>
    </row>
    <row r="190" spans="1:15" x14ac:dyDescent="0.25">
      <c r="A190" s="17" t="s">
        <v>314</v>
      </c>
      <c r="B190" s="12" t="s">
        <v>360</v>
      </c>
      <c r="C190" s="11" t="s">
        <v>355</v>
      </c>
      <c r="D190" s="7">
        <v>2018</v>
      </c>
      <c r="E190" s="7">
        <v>2018</v>
      </c>
      <c r="F190" s="27">
        <v>0.39584999999999998</v>
      </c>
      <c r="G190" s="30">
        <f t="shared" si="27"/>
        <v>2.9132800000000003</v>
      </c>
      <c r="H190" s="30">
        <v>9.5019999999999993E-2</v>
      </c>
      <c r="I190" s="30">
        <v>0.69162000000000001</v>
      </c>
      <c r="J190" s="30">
        <v>2.1266400000000001</v>
      </c>
      <c r="K190" s="30">
        <v>0</v>
      </c>
      <c r="L190" s="27">
        <v>0.39584999999999998</v>
      </c>
      <c r="M190" s="30">
        <v>2.9132800000000003</v>
      </c>
      <c r="N190" s="30">
        <v>2.9132800000000003</v>
      </c>
      <c r="O190" s="30">
        <v>2.9132800000000003</v>
      </c>
    </row>
    <row r="191" spans="1:15" ht="24" x14ac:dyDescent="0.25">
      <c r="A191" s="17" t="s">
        <v>314</v>
      </c>
      <c r="B191" s="12" t="s">
        <v>361</v>
      </c>
      <c r="C191" s="11" t="s">
        <v>362</v>
      </c>
      <c r="D191" s="7">
        <v>2018</v>
      </c>
      <c r="E191" s="7">
        <v>2018</v>
      </c>
      <c r="F191" s="27">
        <v>0</v>
      </c>
      <c r="G191" s="30">
        <f t="shared" si="27"/>
        <v>0</v>
      </c>
      <c r="H191" s="30">
        <v>0</v>
      </c>
      <c r="I191" s="30">
        <v>0</v>
      </c>
      <c r="J191" s="30">
        <v>0</v>
      </c>
      <c r="K191" s="30">
        <v>0</v>
      </c>
      <c r="L191" s="27">
        <v>0</v>
      </c>
      <c r="M191" s="30">
        <v>0</v>
      </c>
      <c r="N191" s="30">
        <v>0</v>
      </c>
      <c r="O191" s="30">
        <v>0</v>
      </c>
    </row>
    <row r="192" spans="1:15" ht="24" x14ac:dyDescent="0.25">
      <c r="A192" s="17" t="s">
        <v>314</v>
      </c>
      <c r="B192" s="12" t="s">
        <v>363</v>
      </c>
      <c r="C192" s="11" t="s">
        <v>364</v>
      </c>
      <c r="D192" s="7">
        <v>2018</v>
      </c>
      <c r="E192" s="7">
        <v>2018</v>
      </c>
      <c r="F192" s="27">
        <v>0</v>
      </c>
      <c r="G192" s="30">
        <f t="shared" si="27"/>
        <v>0</v>
      </c>
      <c r="H192" s="30">
        <v>0</v>
      </c>
      <c r="I192" s="30">
        <v>0</v>
      </c>
      <c r="J192" s="30">
        <v>0</v>
      </c>
      <c r="K192" s="30">
        <v>0</v>
      </c>
      <c r="L192" s="27">
        <v>0</v>
      </c>
      <c r="M192" s="30">
        <v>0</v>
      </c>
      <c r="N192" s="30">
        <v>0</v>
      </c>
      <c r="O192" s="30">
        <v>0</v>
      </c>
    </row>
    <row r="193" spans="1:15" ht="24" x14ac:dyDescent="0.25">
      <c r="A193" s="17" t="s">
        <v>314</v>
      </c>
      <c r="B193" s="12" t="s">
        <v>365</v>
      </c>
      <c r="C193" s="11" t="s">
        <v>366</v>
      </c>
      <c r="D193" s="7">
        <v>2018</v>
      </c>
      <c r="E193" s="7">
        <v>2018</v>
      </c>
      <c r="F193" s="27">
        <v>0</v>
      </c>
      <c r="G193" s="30">
        <f t="shared" si="27"/>
        <v>0</v>
      </c>
      <c r="H193" s="30">
        <v>0</v>
      </c>
      <c r="I193" s="30">
        <v>0</v>
      </c>
      <c r="J193" s="30">
        <v>0</v>
      </c>
      <c r="K193" s="30">
        <v>0</v>
      </c>
      <c r="L193" s="27">
        <v>0</v>
      </c>
      <c r="M193" s="30">
        <v>0</v>
      </c>
      <c r="N193" s="30">
        <v>0</v>
      </c>
      <c r="O193" s="30">
        <v>0</v>
      </c>
    </row>
    <row r="194" spans="1:15" ht="24" x14ac:dyDescent="0.25">
      <c r="A194" s="17" t="s">
        <v>314</v>
      </c>
      <c r="B194" s="12" t="s">
        <v>367</v>
      </c>
      <c r="C194" s="11" t="s">
        <v>368</v>
      </c>
      <c r="D194" s="7">
        <v>2018</v>
      </c>
      <c r="E194" s="7">
        <v>2018</v>
      </c>
      <c r="F194" s="27">
        <v>0</v>
      </c>
      <c r="G194" s="30">
        <f t="shared" si="27"/>
        <v>0</v>
      </c>
      <c r="H194" s="30">
        <v>0</v>
      </c>
      <c r="I194" s="30">
        <v>0</v>
      </c>
      <c r="J194" s="30">
        <v>0</v>
      </c>
      <c r="K194" s="30">
        <v>0</v>
      </c>
      <c r="L194" s="27">
        <v>0</v>
      </c>
      <c r="M194" s="30">
        <v>0</v>
      </c>
      <c r="N194" s="30">
        <v>0</v>
      </c>
      <c r="O194" s="30">
        <v>0</v>
      </c>
    </row>
    <row r="195" spans="1:15" ht="24" x14ac:dyDescent="0.25">
      <c r="A195" s="17" t="s">
        <v>314</v>
      </c>
      <c r="B195" s="12" t="s">
        <v>369</v>
      </c>
      <c r="C195" s="11" t="s">
        <v>370</v>
      </c>
      <c r="D195" s="7">
        <v>2018</v>
      </c>
      <c r="E195" s="7">
        <v>2018</v>
      </c>
      <c r="F195" s="27">
        <v>0</v>
      </c>
      <c r="G195" s="30">
        <f t="shared" si="27"/>
        <v>0</v>
      </c>
      <c r="H195" s="30">
        <v>0</v>
      </c>
      <c r="I195" s="30">
        <v>0</v>
      </c>
      <c r="J195" s="30">
        <v>0</v>
      </c>
      <c r="K195" s="30">
        <v>0</v>
      </c>
      <c r="L195" s="27">
        <v>0</v>
      </c>
      <c r="M195" s="30">
        <v>0</v>
      </c>
      <c r="N195" s="30">
        <v>0</v>
      </c>
      <c r="O195" s="30">
        <v>0</v>
      </c>
    </row>
    <row r="196" spans="1:15" ht="24" x14ac:dyDescent="0.25">
      <c r="A196" s="17" t="s">
        <v>314</v>
      </c>
      <c r="B196" s="12" t="s">
        <v>371</v>
      </c>
      <c r="C196" s="11" t="s">
        <v>372</v>
      </c>
      <c r="D196" s="7">
        <v>2018</v>
      </c>
      <c r="E196" s="7">
        <v>2018</v>
      </c>
      <c r="F196" s="27">
        <v>0</v>
      </c>
      <c r="G196" s="30">
        <f t="shared" si="27"/>
        <v>0</v>
      </c>
      <c r="H196" s="30">
        <v>0</v>
      </c>
      <c r="I196" s="30">
        <v>0</v>
      </c>
      <c r="J196" s="30">
        <v>0</v>
      </c>
      <c r="K196" s="30">
        <v>0</v>
      </c>
      <c r="L196" s="27">
        <v>0</v>
      </c>
      <c r="M196" s="30">
        <v>0</v>
      </c>
      <c r="N196" s="30">
        <v>0</v>
      </c>
      <c r="O196" s="30">
        <v>0</v>
      </c>
    </row>
    <row r="197" spans="1:15" ht="24" x14ac:dyDescent="0.25">
      <c r="A197" s="14" t="s">
        <v>373</v>
      </c>
      <c r="B197" s="1" t="s">
        <v>374</v>
      </c>
      <c r="C197" s="2" t="s">
        <v>34</v>
      </c>
      <c r="D197" s="3" t="s">
        <v>35</v>
      </c>
      <c r="E197" s="3" t="s">
        <v>35</v>
      </c>
      <c r="F197" s="25">
        <v>0</v>
      </c>
      <c r="G197" s="26">
        <f t="shared" si="27"/>
        <v>0</v>
      </c>
      <c r="H197" s="26">
        <v>0</v>
      </c>
      <c r="I197" s="26">
        <v>0</v>
      </c>
      <c r="J197" s="26">
        <v>0</v>
      </c>
      <c r="K197" s="26">
        <v>0</v>
      </c>
      <c r="L197" s="25">
        <v>0</v>
      </c>
      <c r="M197" s="26">
        <v>0</v>
      </c>
      <c r="N197" s="26">
        <v>0</v>
      </c>
      <c r="O197" s="26">
        <v>0</v>
      </c>
    </row>
    <row r="198" spans="1:15" x14ac:dyDescent="0.25">
      <c r="A198" s="14" t="s">
        <v>375</v>
      </c>
      <c r="B198" s="1" t="s">
        <v>376</v>
      </c>
      <c r="C198" s="2" t="s">
        <v>34</v>
      </c>
      <c r="D198" s="3" t="s">
        <v>35</v>
      </c>
      <c r="E198" s="3" t="s">
        <v>35</v>
      </c>
      <c r="F198" s="25">
        <f>F199+F200</f>
        <v>3.75685</v>
      </c>
      <c r="G198" s="26">
        <f t="shared" si="27"/>
        <v>27.650449999999999</v>
      </c>
      <c r="H198" s="26">
        <f t="shared" ref="H198:K198" si="28">H199+H200</f>
        <v>0</v>
      </c>
      <c r="I198" s="26">
        <f t="shared" si="28"/>
        <v>0</v>
      </c>
      <c r="J198" s="26">
        <f t="shared" si="28"/>
        <v>27.650449999999999</v>
      </c>
      <c r="K198" s="26">
        <f t="shared" si="28"/>
        <v>0</v>
      </c>
      <c r="L198" s="25">
        <f>L199+L200</f>
        <v>3.75685</v>
      </c>
      <c r="M198" s="26">
        <v>27.650449999999999</v>
      </c>
      <c r="N198" s="26">
        <v>27.650449999999999</v>
      </c>
      <c r="O198" s="26">
        <v>27.650449999999999</v>
      </c>
    </row>
    <row r="199" spans="1:15" ht="60.75" x14ac:dyDescent="0.25">
      <c r="A199" s="16" t="s">
        <v>375</v>
      </c>
      <c r="B199" s="10" t="s">
        <v>381</v>
      </c>
      <c r="C199" s="11" t="s">
        <v>377</v>
      </c>
      <c r="D199" s="7">
        <v>2018</v>
      </c>
      <c r="E199" s="7">
        <v>2018</v>
      </c>
      <c r="F199" s="27">
        <v>0.33484000000000003</v>
      </c>
      <c r="G199" s="30">
        <f t="shared" si="27"/>
        <v>2.4644400000000002</v>
      </c>
      <c r="H199" s="30">
        <v>0</v>
      </c>
      <c r="I199" s="30">
        <v>0</v>
      </c>
      <c r="J199" s="30">
        <v>2.4644400000000002</v>
      </c>
      <c r="K199" s="30">
        <v>0</v>
      </c>
      <c r="L199" s="27">
        <v>0.33484000000000003</v>
      </c>
      <c r="M199" s="30">
        <v>2.4644400000000002</v>
      </c>
      <c r="N199" s="30">
        <v>2.4644400000000002</v>
      </c>
      <c r="O199" s="30">
        <v>2.4644400000000002</v>
      </c>
    </row>
    <row r="200" spans="1:15" ht="60.75" x14ac:dyDescent="0.25">
      <c r="A200" s="16" t="s">
        <v>375</v>
      </c>
      <c r="B200" s="10" t="s">
        <v>382</v>
      </c>
      <c r="C200" s="11" t="s">
        <v>378</v>
      </c>
      <c r="D200" s="7">
        <v>2018</v>
      </c>
      <c r="E200" s="7">
        <v>2018</v>
      </c>
      <c r="F200" s="27">
        <v>3.4220100000000002</v>
      </c>
      <c r="G200" s="30">
        <f t="shared" si="27"/>
        <v>25.18601</v>
      </c>
      <c r="H200" s="30">
        <v>0</v>
      </c>
      <c r="I200" s="30">
        <v>0</v>
      </c>
      <c r="J200" s="30">
        <v>25.18601</v>
      </c>
      <c r="K200" s="30">
        <v>0</v>
      </c>
      <c r="L200" s="27">
        <v>3.4220100000000002</v>
      </c>
      <c r="M200" s="30">
        <v>25.18601</v>
      </c>
      <c r="N200" s="30">
        <v>25.18601</v>
      </c>
      <c r="O200" s="30">
        <v>25.18601</v>
      </c>
    </row>
    <row r="202" spans="1:15" x14ac:dyDescent="0.25">
      <c r="A202" s="22" t="s">
        <v>385</v>
      </c>
    </row>
    <row r="203" spans="1:15" x14ac:dyDescent="0.25">
      <c r="A203" s="22" t="s">
        <v>386</v>
      </c>
    </row>
    <row r="204" spans="1:15" ht="45" customHeight="1" x14ac:dyDescent="0.25">
      <c r="A204" s="36" t="s">
        <v>387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</row>
    <row r="205" spans="1:15" x14ac:dyDescent="0.25">
      <c r="A205" s="22" t="s">
        <v>388</v>
      </c>
    </row>
    <row r="206" spans="1:15" x14ac:dyDescent="0.25">
      <c r="A206" s="22" t="s">
        <v>389</v>
      </c>
    </row>
    <row r="207" spans="1:15" x14ac:dyDescent="0.25">
      <c r="A207" s="22" t="s">
        <v>390</v>
      </c>
    </row>
  </sheetData>
  <mergeCells count="21">
    <mergeCell ref="A204:O204"/>
    <mergeCell ref="G15:K15"/>
    <mergeCell ref="L15:M15"/>
    <mergeCell ref="O15:O16"/>
    <mergeCell ref="A11:O11"/>
    <mergeCell ref="A12:O12"/>
    <mergeCell ref="A14:A16"/>
    <mergeCell ref="B14:B16"/>
    <mergeCell ref="C14:C16"/>
    <mergeCell ref="D14:D16"/>
    <mergeCell ref="E14:E15"/>
    <mergeCell ref="F14:F15"/>
    <mergeCell ref="G14:K14"/>
    <mergeCell ref="L14:M14"/>
    <mergeCell ref="N14:O14"/>
    <mergeCell ref="A9:O9"/>
    <mergeCell ref="A2:O2"/>
    <mergeCell ref="A3:O3"/>
    <mergeCell ref="A4:O4"/>
    <mergeCell ref="A6:O6"/>
    <mergeCell ref="A8:O8"/>
  </mergeCells>
  <hyperlinks>
    <hyperlink ref="A2" r:id="rId1" display="consultantplus://offline/ref=2FFDEF56DFD21713393F3B80602B63F2E617D19041A05E88E4704E95077836DEA3D71792360C1AFAf3hCF"/>
    <hyperlink ref="L15" r:id="rId2" display="consultantplus://offline/ref=2FFDEF56DFD21713393F3B80602B63F2E617D19041A05E88E4704E95077836DEA3D71792360C1AFAf3hEF"/>
    <hyperlink ref="N15" r:id="rId3" display="consultantplus://offline/ref=2FFDEF56DFD21713393F3B80602B63F2E617D19041A05E88E4704E95077836DEA3D71792360C1AFAf3hEF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2018-04-28T12:38:29Z</dcterms:modified>
</cp:coreProperties>
</file>